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4" activeTab="1"/>
  </bookViews>
  <sheets>
    <sheet name="审核表" sheetId="17" r:id="rId1"/>
    <sheet name="项目绩效目标申报表" sheetId="12" r:id="rId2"/>
    <sheet name="项目绩效目标审批表" sheetId="15" r:id="rId3"/>
    <sheet name="调整申报（审批）表" sheetId="16" r:id="rId4"/>
    <sheet name="绩效运行监控表" sheetId="13" r:id="rId5"/>
    <sheet name="自评表" sheetId="14" r:id="rId6"/>
  </sheets>
  <definedNames>
    <definedName name="_xlnm.Print_Area" localSheetId="1">项目绩效目标申报表!$A$1:$H$39</definedName>
  </definedNames>
  <calcPr calcId="144525"/>
</workbook>
</file>

<file path=xl/sharedStrings.xml><?xml version="1.0" encoding="utf-8"?>
<sst xmlns="http://schemas.openxmlformats.org/spreadsheetml/2006/main" count="317" uniqueCount="189">
  <si>
    <t>附件5</t>
  </si>
  <si>
    <t>绩效目标审核表</t>
  </si>
  <si>
    <t>预算单位：</t>
  </si>
  <si>
    <t>审核报送时间：</t>
  </si>
  <si>
    <t>项目名称</t>
  </si>
  <si>
    <r>
      <rPr>
        <b/>
        <sz val="10"/>
        <color rgb="FF000000"/>
        <rFont val="宋体"/>
        <charset val="134"/>
      </rPr>
      <t>项目资金</t>
    </r>
    <r>
      <rPr>
        <b/>
        <sz val="10"/>
        <color rgb="FF000000"/>
        <rFont val="MingLiU"/>
        <charset val="134"/>
      </rPr>
      <t xml:space="preserve">
</t>
    </r>
    <r>
      <rPr>
        <b/>
        <sz val="10"/>
        <color rgb="FF000000"/>
        <rFont val="宋体"/>
        <charset val="134"/>
      </rPr>
      <t>（万元）</t>
    </r>
  </si>
  <si>
    <t>审核得分</t>
  </si>
  <si>
    <t>审核内容</t>
  </si>
  <si>
    <t>审核要点</t>
  </si>
  <si>
    <t>主管部门</t>
  </si>
  <si>
    <t>县财政局</t>
  </si>
  <si>
    <r>
      <rPr>
        <sz val="10"/>
        <color rgb="FF000000"/>
        <rFont val="MingLiU"/>
        <charset val="134"/>
      </rPr>
      <t>一、合规性审核</t>
    </r>
    <r>
      <rPr>
        <sz val="10"/>
        <color rgb="FF000000"/>
        <rFont val="宋体"/>
        <charset val="134"/>
      </rPr>
      <t>（20</t>
    </r>
    <r>
      <rPr>
        <sz val="10"/>
        <color rgb="FF000000"/>
        <rFont val="MingLiU"/>
        <charset val="134"/>
      </rPr>
      <t>分）</t>
    </r>
  </si>
  <si>
    <t>合规性审核（20分）</t>
  </si>
  <si>
    <t>纳入年度计划的扶贫项目是否符合财政专项扶贫资金支持范围， 是否建立带贫减贫机制，是否符合区域发展实际。</t>
  </si>
  <si>
    <r>
      <rPr>
        <sz val="10"/>
        <color rgb="FF000000"/>
        <rFont val="MingLiU"/>
        <charset val="134"/>
      </rPr>
      <t>二.完整性审核</t>
    </r>
    <r>
      <rPr>
        <sz val="10"/>
        <color rgb="FF000000"/>
        <rFont val="宋体"/>
        <charset val="134"/>
      </rPr>
      <t>（20</t>
    </r>
    <r>
      <rPr>
        <sz val="10"/>
        <color rgb="FF000000"/>
        <rFont val="MingLiU"/>
        <charset val="134"/>
      </rPr>
      <t>分）</t>
    </r>
  </si>
  <si>
    <r>
      <rPr>
        <sz val="10"/>
        <color rgb="FF000000"/>
        <rFont val="宋体"/>
        <charset val="134"/>
      </rPr>
      <t>规范</t>
    </r>
    <r>
      <rPr>
        <sz val="10"/>
        <color rgb="FF000000"/>
        <rFont val="MingLiU"/>
        <charset val="134"/>
      </rPr>
      <t>完整性（10分）</t>
    </r>
  </si>
  <si>
    <t>绩效目标填报格式是否规范，内容是否完整、准确、详实，是否无缺项、错项。</t>
  </si>
  <si>
    <r>
      <rPr>
        <sz val="10"/>
        <color rgb="FF000000"/>
        <rFont val="宋体"/>
        <charset val="134"/>
      </rPr>
      <t>明确清晰性（</t>
    </r>
    <r>
      <rPr>
        <sz val="10"/>
        <color rgb="FF000000"/>
        <rFont val="MingLiU"/>
        <charset val="134"/>
      </rPr>
      <t xml:space="preserve">10 </t>
    </r>
    <r>
      <rPr>
        <sz val="10"/>
        <color rgb="FF000000"/>
        <rFont val="宋体"/>
        <charset val="134"/>
      </rPr>
      <t>分）</t>
    </r>
  </si>
  <si>
    <t>绩效目标是否明确、清晰，是否能够反映项目主要情况，是否对项目预期产出和效果进行了充分、恰当的描述。</t>
  </si>
  <si>
    <r>
      <rPr>
        <sz val="10"/>
        <color rgb="FF000000"/>
        <rFont val="MingLiU"/>
        <charset val="134"/>
      </rPr>
      <t>三、</t>
    </r>
    <r>
      <rPr>
        <sz val="10"/>
        <color rgb="FF000000"/>
        <rFont val="宋体"/>
        <charset val="134"/>
      </rPr>
      <t>相关</t>
    </r>
    <r>
      <rPr>
        <sz val="10"/>
        <color rgb="FF000000"/>
        <rFont val="MingLiU"/>
        <charset val="134"/>
      </rPr>
      <t>性审核</t>
    </r>
    <r>
      <rPr>
        <sz val="10"/>
        <color rgb="FF000000"/>
        <rFont val="宋体"/>
        <charset val="134"/>
      </rPr>
      <t>（20</t>
    </r>
    <r>
      <rPr>
        <sz val="10"/>
        <color rgb="FF000000"/>
        <rFont val="MingLiU"/>
        <charset val="134"/>
      </rPr>
      <t>分）</t>
    </r>
  </si>
  <si>
    <r>
      <rPr>
        <sz val="10"/>
        <color rgb="FF000000"/>
        <rFont val="MingLiU"/>
        <charset val="134"/>
      </rPr>
      <t>目标</t>
    </r>
    <r>
      <rPr>
        <sz val="10"/>
        <color rgb="FF000000"/>
        <rFont val="宋体"/>
        <charset val="134"/>
      </rPr>
      <t>相关</t>
    </r>
    <r>
      <rPr>
        <sz val="10"/>
        <color rgb="FF000000"/>
        <rFont val="MingLiU"/>
        <charset val="134"/>
      </rPr>
      <t>性（10 分）</t>
    </r>
  </si>
  <si>
    <t>绩效目标与部门（单位）职能以及县级脱贫攻坚规划是否密切相关。</t>
  </si>
  <si>
    <t>指标科学性（10 分）</t>
  </si>
  <si>
    <t>绩效指标是否全面、充分、细化、量化，难以量化的，定性描述是否充分、具体；是否选取了最能体现总体目标实现程度的关键指标并明确了具体指标值。</t>
  </si>
  <si>
    <r>
      <rPr>
        <sz val="10"/>
        <color rgb="FF000000"/>
        <rFont val="MingLiU"/>
        <charset val="134"/>
      </rPr>
      <t>四、适当性审核</t>
    </r>
    <r>
      <rPr>
        <sz val="10"/>
        <color rgb="FF000000"/>
        <rFont val="宋体"/>
        <charset val="134"/>
      </rPr>
      <t>（20</t>
    </r>
    <r>
      <rPr>
        <sz val="10"/>
        <color rgb="FF000000"/>
        <rFont val="MingLiU"/>
        <charset val="134"/>
      </rPr>
      <t>分）</t>
    </r>
  </si>
  <si>
    <t>绩效合理性（10 分）</t>
  </si>
  <si>
    <t>预期绩效是否显著，是否符合行业正常水平或事业发展规律。</t>
  </si>
  <si>
    <r>
      <rPr>
        <sz val="10"/>
        <color rgb="FF000000"/>
        <rFont val="宋体"/>
        <charset val="134"/>
      </rPr>
      <t>资金匹配</t>
    </r>
    <r>
      <rPr>
        <sz val="10"/>
        <color rgb="FF000000"/>
        <rFont val="MingLiU"/>
        <charset val="134"/>
      </rPr>
      <t>性（10 分）</t>
    </r>
  </si>
  <si>
    <t>绩效目标与项目资金量、使用方向等是否匹配，在既定资金规模下，绩效目标是否过高或过低；或要完成既定绩效目标，资金规模是否过大或过小。</t>
  </si>
  <si>
    <r>
      <rPr>
        <sz val="10"/>
        <color rgb="FF000000"/>
        <rFont val="MingLiU"/>
        <charset val="134"/>
      </rPr>
      <t>五、可行性审核</t>
    </r>
    <r>
      <rPr>
        <sz val="10"/>
        <color rgb="FF000000"/>
        <rFont val="宋体"/>
        <charset val="134"/>
      </rPr>
      <t>（20</t>
    </r>
    <r>
      <rPr>
        <sz val="10"/>
        <color rgb="FF000000"/>
        <rFont val="MingLiU"/>
        <charset val="134"/>
      </rPr>
      <t>分）</t>
    </r>
  </si>
  <si>
    <t>实现可能性（10 分）</t>
  </si>
  <si>
    <t>绩效目标是否经过充分调查研究、论证和合理测算，实现的可能性是否充分。</t>
  </si>
  <si>
    <t>条件充分性〔10 分）</t>
  </si>
  <si>
    <t>项目实施方案是否合理，项目实施单位的组织实施能力和条件是否充分，内部控制是否规范，风险防控是否准备到位，管理制度是否健全。</t>
  </si>
  <si>
    <t>综合审核评定意见</t>
  </si>
  <si>
    <r>
      <rPr>
        <sz val="10"/>
        <color rgb="FF000000"/>
        <rFont val="宋体"/>
        <charset val="134"/>
      </rPr>
      <t>综合评定等级：
   通过     （</t>
    </r>
    <r>
      <rPr>
        <sz val="10"/>
        <color indexed="8"/>
        <rFont val="MingLiU"/>
        <charset val="134"/>
      </rPr>
      <t>85</t>
    </r>
    <r>
      <rPr>
        <sz val="10"/>
        <color rgb="FF000000"/>
        <rFont val="宋体"/>
        <charset val="134"/>
      </rPr>
      <t>分及以上）</t>
    </r>
    <r>
      <rPr>
        <sz val="10"/>
        <color indexed="8"/>
        <rFont val="MingLiU"/>
        <charset val="134"/>
      </rPr>
      <t xml:space="preserve">
   </t>
    </r>
    <r>
      <rPr>
        <sz val="10"/>
        <color rgb="FF000000"/>
        <rFont val="宋体"/>
        <charset val="134"/>
      </rPr>
      <t>不通过   （</t>
    </r>
    <r>
      <rPr>
        <sz val="10"/>
        <color indexed="8"/>
        <rFont val="MingLiU"/>
        <charset val="134"/>
      </rPr>
      <t>85</t>
    </r>
    <r>
      <rPr>
        <sz val="10"/>
        <color rgb="FF000000"/>
        <rFont val="宋体"/>
        <charset val="134"/>
      </rPr>
      <t xml:space="preserve">分以下）  </t>
    </r>
  </si>
  <si>
    <t>综合评定分数：</t>
  </si>
  <si>
    <t>审核单位</t>
  </si>
  <si>
    <t xml:space="preserve">
  项目主管部门审核意见：
                     （单位盖章）</t>
  </si>
  <si>
    <t xml:space="preserve">
  财政局审核意见：
                          （单位盖章）</t>
  </si>
  <si>
    <t>附件1</t>
  </si>
  <si>
    <t>财政项目支出绩效目标审批表</t>
  </si>
  <si>
    <r>
      <rPr>
        <b/>
        <sz val="12"/>
        <color theme="1"/>
        <rFont val="方正仿宋_GBK"/>
        <charset val="134"/>
      </rPr>
      <t>（</t>
    </r>
    <r>
      <rPr>
        <b/>
        <u/>
        <sz val="12"/>
        <color indexed="8"/>
        <rFont val="方正仿宋_GBK"/>
        <charset val="134"/>
      </rPr>
      <t>2022</t>
    </r>
    <r>
      <rPr>
        <b/>
        <sz val="12"/>
        <color theme="1"/>
        <rFont val="方正仿宋_GBK"/>
        <charset val="134"/>
      </rPr>
      <t>年度）</t>
    </r>
  </si>
  <si>
    <t>预算单位（公章）：</t>
  </si>
  <si>
    <t xml:space="preserve">奉节县交通局 </t>
  </si>
  <si>
    <t>金额单位：万元</t>
  </si>
  <si>
    <t>奉节县公平镇至青莲镇公路工程</t>
  </si>
  <si>
    <t>项目分类</t>
  </si>
  <si>
    <t>省道升级改造</t>
  </si>
  <si>
    <t xml:space="preserve"> </t>
  </si>
  <si>
    <t>建设周期</t>
  </si>
  <si>
    <t>2022年6月至2023年12月</t>
  </si>
  <si>
    <t>业务主管部门</t>
  </si>
  <si>
    <t>奉节县交通局</t>
  </si>
  <si>
    <t>实施单位</t>
  </si>
  <si>
    <t>重庆奉节路桥有限公司</t>
  </si>
  <si>
    <t>项目负责人</t>
  </si>
  <si>
    <t>汤刚</t>
  </si>
  <si>
    <t>联系电话</t>
  </si>
  <si>
    <t>项目审批</t>
  </si>
  <si>
    <t>交通局方案评审已通过，已列入2022年交通重点项目库，并通过县委县政府审议。</t>
  </si>
  <si>
    <t>项目总体概况</t>
  </si>
  <si>
    <t>该项目起于公平大拐，至于青莲场镇，全长约24公里，采用三级公路技术标准</t>
  </si>
  <si>
    <t>年度主要目标     和成果</t>
  </si>
  <si>
    <t>完成项目前期及招投标，完成总工程量30％。</t>
  </si>
  <si>
    <r>
      <rPr>
        <sz val="10"/>
        <color theme="1"/>
        <rFont val="宋体"/>
        <charset val="134"/>
        <scheme val="minor"/>
      </rPr>
      <t xml:space="preserve">项目资金
预算执行
</t>
    </r>
    <r>
      <rPr>
        <sz val="10"/>
        <color rgb="FFFF0000"/>
        <rFont val="宋体"/>
        <charset val="134"/>
        <scheme val="minor"/>
      </rPr>
      <t>10分</t>
    </r>
  </si>
  <si>
    <t>项目总预算</t>
  </si>
  <si>
    <t>14400万元</t>
  </si>
  <si>
    <t>财政资金预算分类</t>
  </si>
  <si>
    <t>一般公共预算</t>
  </si>
  <si>
    <t>当年年度预算</t>
  </si>
  <si>
    <t>2000万元</t>
  </si>
  <si>
    <t>其中：财政资金</t>
  </si>
  <si>
    <t>财政资金科目代码</t>
  </si>
  <si>
    <t>其中：其它资金</t>
  </si>
  <si>
    <t>年度预算执行率</t>
  </si>
  <si>
    <t>分值</t>
  </si>
  <si>
    <t>10分</t>
  </si>
  <si>
    <r>
      <rPr>
        <sz val="10"/>
        <color theme="1"/>
        <rFont val="宋体"/>
        <charset val="134"/>
        <scheme val="minor"/>
      </rPr>
      <t>年度绩效目标</t>
    </r>
    <r>
      <rPr>
        <sz val="10"/>
        <color rgb="FFFF0000"/>
        <rFont val="宋体"/>
        <charset val="134"/>
        <scheme val="minor"/>
      </rPr>
      <t>（90分）</t>
    </r>
  </si>
  <si>
    <t>一级指标</t>
  </si>
  <si>
    <t>二级指标</t>
  </si>
  <si>
    <t>三级指标</t>
  </si>
  <si>
    <t>指标值</t>
  </si>
  <si>
    <t>指标解释</t>
  </si>
  <si>
    <r>
      <rPr>
        <sz val="10"/>
        <color theme="1"/>
        <rFont val="宋体"/>
        <charset val="134"/>
        <scheme val="minor"/>
      </rPr>
      <t xml:space="preserve">产出指标  </t>
    </r>
    <r>
      <rPr>
        <sz val="10"/>
        <color rgb="FFFF0000"/>
        <rFont val="宋体"/>
        <charset val="134"/>
        <scheme val="minor"/>
      </rPr>
      <t>（50分）</t>
    </r>
  </si>
  <si>
    <t>数量指标</t>
  </si>
  <si>
    <t>公路里程</t>
  </si>
  <si>
    <t>公路里程24km</t>
  </si>
  <si>
    <t>建设里程约24Km</t>
  </si>
  <si>
    <t>沥青路面</t>
  </si>
  <si>
    <t>路基均宽7.5m</t>
  </si>
  <si>
    <t>路基均宽不低于7.5m</t>
  </si>
  <si>
    <t>安全防护栏</t>
  </si>
  <si>
    <t>覆盖率</t>
  </si>
  <si>
    <r>
      <rPr>
        <sz val="10"/>
        <color theme="1"/>
        <rFont val="宋体"/>
        <charset val="134"/>
        <scheme val="minor"/>
      </rPr>
      <t>覆盖率100</t>
    </r>
    <r>
      <rPr>
        <sz val="10"/>
        <color theme="1"/>
        <rFont val="SimSun"/>
        <charset val="134"/>
      </rPr>
      <t>％</t>
    </r>
  </si>
  <si>
    <t>质量指标</t>
  </si>
  <si>
    <t>工程检测合格率</t>
  </si>
  <si>
    <r>
      <rPr>
        <sz val="10"/>
        <color theme="1"/>
        <rFont val="宋体"/>
        <charset val="134"/>
        <scheme val="minor"/>
      </rPr>
      <t>合格率95</t>
    </r>
    <r>
      <rPr>
        <sz val="10"/>
        <color rgb="FF000000"/>
        <rFont val="SimSun"/>
        <charset val="134"/>
      </rPr>
      <t>％</t>
    </r>
  </si>
  <si>
    <t>检测合格率达到95％，完工后2年内工程不出现重大质量缺陷</t>
  </si>
  <si>
    <t>时效指标</t>
  </si>
  <si>
    <t>项目工期</t>
  </si>
  <si>
    <t>18个月</t>
  </si>
  <si>
    <t>非不可抗力因素，合同工期内按期完工</t>
  </si>
  <si>
    <t>成本指标</t>
  </si>
  <si>
    <t>工程造价</t>
  </si>
  <si>
    <r>
      <rPr>
        <sz val="10"/>
        <color theme="1"/>
        <rFont val="SimSun"/>
        <charset val="134"/>
      </rPr>
      <t>单公里平均造价≦600</t>
    </r>
    <r>
      <rPr>
        <sz val="10"/>
        <color theme="1"/>
        <rFont val="宋体"/>
        <charset val="134"/>
        <scheme val="minor"/>
      </rPr>
      <t>万元</t>
    </r>
  </si>
  <si>
    <t>单公里平均造价不大于600万元，项目总投资不大于14400万元</t>
  </si>
  <si>
    <r>
      <rPr>
        <sz val="10"/>
        <color theme="1"/>
        <rFont val="宋体"/>
        <charset val="134"/>
        <scheme val="minor"/>
      </rPr>
      <t xml:space="preserve">效益指标  </t>
    </r>
    <r>
      <rPr>
        <sz val="10"/>
        <color rgb="FFFF0000"/>
        <rFont val="宋体"/>
        <charset val="134"/>
        <scheme val="minor"/>
      </rPr>
      <t>（30分）</t>
    </r>
  </si>
  <si>
    <t>经济效益指标</t>
  </si>
  <si>
    <t>公路通行能力</t>
  </si>
  <si>
    <t>车辆平均通行速度≧30公里/每小时</t>
  </si>
  <si>
    <t>有效缓解交通拥堵，提升公路通行能力，车辆平均通行速度≧30公里/每小时</t>
  </si>
  <si>
    <t>社会效益指标</t>
  </si>
  <si>
    <t>公路通行条件</t>
  </si>
  <si>
    <t>双车道、沥青混凝土路面</t>
  </si>
  <si>
    <t>建设双车道、沥青混凝土路面，路面表面平整，行车舒适</t>
  </si>
  <si>
    <t>生态效益目标</t>
  </si>
  <si>
    <t>改善人居环境</t>
  </si>
  <si>
    <t>拆除破碎旧路面</t>
  </si>
  <si>
    <t>拆除破碎旧路面、铺装新路面，行车噪音小，扬尘明显减少</t>
  </si>
  <si>
    <t>可持续目标</t>
  </si>
  <si>
    <t>工程设计使用年限</t>
  </si>
  <si>
    <r>
      <rPr>
        <sz val="10"/>
        <color theme="1"/>
        <rFont val="SimSun"/>
        <charset val="134"/>
      </rPr>
      <t>≧</t>
    </r>
    <r>
      <rPr>
        <sz val="10"/>
        <color theme="1"/>
        <rFont val="宋体"/>
        <charset val="134"/>
        <scheme val="minor"/>
      </rPr>
      <t>8年</t>
    </r>
  </si>
  <si>
    <r>
      <rPr>
        <sz val="10"/>
        <color theme="1"/>
        <rFont val="宋体"/>
        <charset val="134"/>
        <scheme val="minor"/>
      </rPr>
      <t>工程竣工后，正常养护，使用年限</t>
    </r>
    <r>
      <rPr>
        <sz val="10"/>
        <color theme="1"/>
        <rFont val="SimSun"/>
        <charset val="134"/>
      </rPr>
      <t>≧</t>
    </r>
    <r>
      <rPr>
        <sz val="10"/>
        <color theme="1"/>
        <rFont val="宋体"/>
        <charset val="134"/>
        <scheme val="minor"/>
      </rPr>
      <t>8年</t>
    </r>
  </si>
  <si>
    <r>
      <rPr>
        <sz val="10"/>
        <color theme="1"/>
        <rFont val="宋体"/>
        <charset val="134"/>
        <scheme val="minor"/>
      </rPr>
      <t xml:space="preserve">满意度指标   </t>
    </r>
    <r>
      <rPr>
        <sz val="10"/>
        <color rgb="FFFF0000"/>
        <rFont val="宋体"/>
        <charset val="134"/>
        <scheme val="minor"/>
      </rPr>
      <t>（10分）</t>
    </r>
  </si>
  <si>
    <t>满意度指标</t>
  </si>
  <si>
    <t>群众满意度</t>
  </si>
  <si>
    <r>
      <rPr>
        <sz val="10"/>
        <color theme="1"/>
        <rFont val="SimSun"/>
        <charset val="134"/>
      </rPr>
      <t>群众满意度≧</t>
    </r>
    <r>
      <rPr>
        <sz val="10"/>
        <color theme="1"/>
        <rFont val="宋体"/>
        <charset val="134"/>
        <scheme val="minor"/>
      </rPr>
      <t>80％</t>
    </r>
  </si>
  <si>
    <t>群众满意度≧80％</t>
  </si>
  <si>
    <t>指标总分值合计</t>
  </si>
  <si>
    <t>申报单位负责人（签字）：**                     填表人：**                     填报日期：**年**月**日</t>
  </si>
  <si>
    <t>附件2-1</t>
  </si>
  <si>
    <t>年度主要目标      和成果</t>
  </si>
  <si>
    <t>附件2-2</t>
  </si>
  <si>
    <t>财政项目支出绩效目标调整申报（审批）表</t>
  </si>
  <si>
    <t>调整原因及依据</t>
  </si>
  <si>
    <t>调整后项目总体概况</t>
  </si>
  <si>
    <t>调整后年度主要目标和成果</t>
  </si>
  <si>
    <t>调整后项目总预算</t>
  </si>
  <si>
    <t>当年年初预算</t>
  </si>
  <si>
    <t>调整后当年年度预算</t>
  </si>
  <si>
    <t>其中：调整后财政资金</t>
  </si>
  <si>
    <t>其中：调整后其它资金</t>
  </si>
  <si>
    <t>原指标值</t>
  </si>
  <si>
    <t>调整后指标值</t>
  </si>
  <si>
    <t>调整后分值</t>
  </si>
  <si>
    <t xml:space="preserve">   说明：在原项目发生变化（项目建设内容调整，资金预算调整）时，各预算单位、财政局各支出科室必须使用此表进行项目绩效目标调整申报审批。</t>
  </si>
  <si>
    <t>附件3</t>
  </si>
  <si>
    <t>项目支出绩效运行监控表</t>
  </si>
  <si>
    <t>预算执行       （万元）</t>
  </si>
  <si>
    <t>资金性质</t>
  </si>
  <si>
    <t>年初预算数</t>
  </si>
  <si>
    <t>**-**月执行数</t>
  </si>
  <si>
    <t>预算执行率</t>
  </si>
  <si>
    <t>年度项目总预算</t>
  </si>
  <si>
    <t xml:space="preserve">   其中：财政拨款</t>
  </si>
  <si>
    <t xml:space="preserve">         其它资金</t>
  </si>
  <si>
    <t>年度总体目标</t>
  </si>
  <si>
    <t>绩效指标</t>
  </si>
  <si>
    <t>年度
指标值</t>
  </si>
  <si>
    <t>**--**月完成情况</t>
  </si>
  <si>
    <t>全年预计完成情况</t>
  </si>
  <si>
    <t>偏差原因分析</t>
  </si>
  <si>
    <t>备注</t>
  </si>
  <si>
    <t>产出指标</t>
  </si>
  <si>
    <t>效益指标</t>
  </si>
  <si>
    <t>生态效益指标</t>
  </si>
  <si>
    <t>可持续影响指标</t>
  </si>
  <si>
    <t>服务对象满意度指标</t>
  </si>
  <si>
    <t>填报单位：</t>
  </si>
  <si>
    <t>单位负责人：</t>
  </si>
  <si>
    <t>填表人：</t>
  </si>
  <si>
    <t>附件4</t>
  </si>
  <si>
    <t>绩效目标自评表</t>
  </si>
  <si>
    <t>（20      年度）</t>
  </si>
  <si>
    <t>预算执行     （万元）</t>
  </si>
  <si>
    <t>全年预算数</t>
  </si>
  <si>
    <t>全年执行数</t>
  </si>
  <si>
    <t>执行率</t>
  </si>
  <si>
    <t>得分</t>
  </si>
  <si>
    <t>年初设定目标</t>
  </si>
  <si>
    <t>年度总体完成情况综述</t>
  </si>
  <si>
    <t>年度指标值</t>
  </si>
  <si>
    <t>实际完成值</t>
  </si>
  <si>
    <t>未完成原因及拟采取的措施</t>
  </si>
  <si>
    <t>产出指标（50分）</t>
  </si>
  <si>
    <t>效益指标（30分）</t>
  </si>
  <si>
    <t>满意度指标（10分）</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</si>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</sst>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10"/>
      <name val="SimSun"/>
      <charset val="134"/>
    </font>
    <font>
      <b/>
      <sz val="10"/>
      <color theme="1"/>
      <name val="仿宋_GB2312"/>
      <charset val="134"/>
    </font>
    <font>
      <b/>
      <sz val="16"/>
      <color theme="1"/>
      <name val="方正仿宋_GBK"/>
      <charset val="134"/>
    </font>
    <font>
      <b/>
      <sz val="12"/>
      <color theme="1"/>
      <name val="方正仿宋_GBK"/>
      <charset val="134"/>
    </font>
    <font>
      <sz val="10"/>
      <color theme="1"/>
      <name val="宋体"/>
      <charset val="134"/>
      <scheme val="minor"/>
    </font>
    <font>
      <b/>
      <sz val="10"/>
      <color theme="1"/>
      <name val="宋体"/>
      <charset val="134"/>
      <scheme val="minor"/>
    </font>
    <font>
      <b/>
      <sz val="11"/>
      <color rgb="FFFF0000"/>
      <name val="宋体"/>
      <charset val="134"/>
      <scheme val="minor"/>
    </font>
    <font>
      <sz val="9"/>
      <color theme="1"/>
      <name val="宋体"/>
      <charset val="134"/>
      <scheme val="minor"/>
    </font>
    <font>
      <sz val="10"/>
      <color rgb="FFFF0000"/>
      <name val="宋体"/>
      <charset val="134"/>
      <scheme val="minor"/>
    </font>
    <font>
      <b/>
      <sz val="11"/>
      <color rgb="FFFF0000"/>
      <name val="仿宋_GB2312"/>
      <charset val="134"/>
    </font>
    <font>
      <sz val="10"/>
      <color theme="1"/>
      <name val="SimSun"/>
      <charset val="134"/>
    </font>
    <font>
      <b/>
      <sz val="16"/>
      <color rgb="FFFF0000"/>
      <name val="宋体"/>
      <charset val="134"/>
      <scheme val="minor"/>
    </font>
    <font>
      <b/>
      <sz val="12"/>
      <color rgb="FFFF0000"/>
      <name val="宋体"/>
      <charset val="134"/>
      <scheme val="minor"/>
    </font>
    <font>
      <sz val="16"/>
      <name val="黑体"/>
      <charset val="134"/>
    </font>
    <font>
      <sz val="12"/>
      <name val="宋体"/>
      <charset val="134"/>
    </font>
    <font>
      <b/>
      <sz val="18"/>
      <color rgb="FF000000"/>
      <name val="宋体"/>
      <charset val="134"/>
    </font>
    <font>
      <sz val="11"/>
      <color rgb="FF000000"/>
      <name val="宋体"/>
      <charset val="134"/>
    </font>
    <font>
      <sz val="18"/>
      <color rgb="FF000000"/>
      <name val="宋体"/>
      <charset val="134"/>
    </font>
    <font>
      <sz val="10"/>
      <color rgb="FF000000"/>
      <name val="宋体"/>
      <charset val="134"/>
    </font>
    <font>
      <b/>
      <sz val="10"/>
      <color rgb="FF000000"/>
      <name val="宋体"/>
      <charset val="134"/>
    </font>
    <font>
      <b/>
      <sz val="10"/>
      <color rgb="FF000000"/>
      <name val="MingLiU"/>
      <charset val="134"/>
    </font>
    <font>
      <b/>
      <sz val="12"/>
      <name val="宋体"/>
      <charset val="134"/>
    </font>
    <font>
      <sz val="10"/>
      <color rgb="FF000000"/>
      <name val="MingLiU"/>
      <charset val="134"/>
    </font>
    <font>
      <sz val="10"/>
      <color rgb="FF000000"/>
      <name val="Times New Roman"/>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u/>
      <sz val="12"/>
      <color indexed="8"/>
      <name val="方正仿宋_GBK"/>
      <charset val="134"/>
    </font>
    <font>
      <sz val="10"/>
      <color rgb="FF000000"/>
      <name val="SimSun"/>
      <charset val="134"/>
    </font>
    <font>
      <sz val="10"/>
      <color indexed="8"/>
      <name val="MingLiU"/>
      <charset val="134"/>
    </font>
  </fonts>
  <fills count="36">
    <fill>
      <patternFill patternType="none"/>
    </fill>
    <fill>
      <patternFill patternType="gray125"/>
    </fill>
    <fill>
      <patternFill patternType="solid">
        <fgColor theme="2"/>
        <bgColor indexed="64"/>
      </patternFill>
    </fill>
    <fill>
      <patternFill patternType="solid">
        <fgColor theme="2" tint="-0.0999786370433668"/>
        <bgColor indexed="64"/>
      </patternFill>
    </fill>
    <fill>
      <patternFill patternType="solid">
        <fgColor rgb="FFFFFFFF"/>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29"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0" borderId="16"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31" fillId="12" borderId="0" applyNumberFormat="0" applyBorder="0" applyAlignment="0" applyProtection="0">
      <alignment vertical="center"/>
    </xf>
    <xf numFmtId="0" fontId="34" fillId="0" borderId="18" applyNumberFormat="0" applyFill="0" applyAlignment="0" applyProtection="0">
      <alignment vertical="center"/>
    </xf>
    <xf numFmtId="0" fontId="31" fillId="13" borderId="0" applyNumberFormat="0" applyBorder="0" applyAlignment="0" applyProtection="0">
      <alignment vertical="center"/>
    </xf>
    <xf numFmtId="0" fontId="40" fillId="14" borderId="19" applyNumberFormat="0" applyAlignment="0" applyProtection="0">
      <alignment vertical="center"/>
    </xf>
    <xf numFmtId="0" fontId="41" fillId="14" borderId="15" applyNumberFormat="0" applyAlignment="0" applyProtection="0">
      <alignment vertical="center"/>
    </xf>
    <xf numFmtId="0" fontId="42" fillId="15" borderId="20" applyNumberFormat="0" applyAlignment="0" applyProtection="0">
      <alignment vertical="center"/>
    </xf>
    <xf numFmtId="0" fontId="0" fillId="16" borderId="0" applyNumberFormat="0" applyBorder="0" applyAlignment="0" applyProtection="0">
      <alignment vertical="center"/>
    </xf>
    <xf numFmtId="0" fontId="31" fillId="17" borderId="0" applyNumberFormat="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0" fillId="20" borderId="0" applyNumberFormat="0" applyBorder="0" applyAlignment="0" applyProtection="0">
      <alignment vertical="center"/>
    </xf>
    <xf numFmtId="0" fontId="3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1" fillId="30" borderId="0" applyNumberFormat="0" applyBorder="0" applyAlignment="0" applyProtection="0">
      <alignment vertical="center"/>
    </xf>
    <xf numFmtId="0" fontId="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0" fillId="34" borderId="0" applyNumberFormat="0" applyBorder="0" applyAlignment="0" applyProtection="0">
      <alignment vertical="center"/>
    </xf>
    <xf numFmtId="0" fontId="31" fillId="35" borderId="0" applyNumberFormat="0" applyBorder="0" applyAlignment="0" applyProtection="0">
      <alignment vertical="center"/>
    </xf>
    <xf numFmtId="0" fontId="19" fillId="0" borderId="0">
      <alignment vertical="center"/>
    </xf>
  </cellStyleXfs>
  <cellXfs count="164">
    <xf numFmtId="0" fontId="0" fillId="0" borderId="0" xfId="0">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protection locked="0"/>
    </xf>
    <xf numFmtId="1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0" fontId="4"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10" fontId="1" fillId="0" borderId="4"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9" fontId="1" fillId="0" borderId="4" xfId="0" applyNumberFormat="1"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xf>
    <xf numFmtId="10" fontId="1" fillId="0" borderId="1" xfId="0" applyNumberFormat="1"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10" fontId="4" fillId="2"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protection locked="0"/>
    </xf>
    <xf numFmtId="0" fontId="0"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left" vertical="center"/>
    </xf>
    <xf numFmtId="0" fontId="9" fillId="0" borderId="0" xfId="0" applyFont="1" applyFill="1" applyBorder="1" applyAlignment="1" applyProtection="1">
      <alignment vertical="center"/>
    </xf>
    <xf numFmtId="0" fontId="9" fillId="0" borderId="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5"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left" vertical="center" wrapText="1"/>
    </xf>
    <xf numFmtId="0" fontId="9" fillId="0" borderId="12"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0" fillId="0" borderId="1" xfId="0" applyFont="1" applyFill="1" applyBorder="1" applyAlignment="1" applyProtection="1">
      <alignment vertical="center"/>
    </xf>
    <xf numFmtId="0" fontId="0" fillId="0" borderId="1" xfId="0" applyFont="1" applyFill="1" applyBorder="1" applyAlignment="1" applyProtection="1">
      <alignment vertical="center"/>
      <protection locked="0"/>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0" fillId="0" borderId="12" xfId="0" applyFont="1" applyFill="1" applyBorder="1" applyAlignment="1" applyProtection="1">
      <alignment vertical="center"/>
      <protection locked="0"/>
    </xf>
    <xf numFmtId="0" fontId="9" fillId="0" borderId="14" xfId="0" applyFont="1" applyFill="1" applyBorder="1" applyAlignment="1" applyProtection="1">
      <alignment horizontal="center" vertical="center" wrapText="1"/>
    </xf>
    <xf numFmtId="9" fontId="9" fillId="0" borderId="14" xfId="0" applyNumberFormat="1"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textRotation="255" wrapText="1"/>
    </xf>
    <xf numFmtId="0" fontId="9" fillId="0" borderId="11" xfId="0" applyFont="1" applyFill="1" applyBorder="1" applyAlignment="1" applyProtection="1">
      <alignment horizontal="center" vertical="center" textRotation="255" wrapText="1"/>
    </xf>
    <xf numFmtId="0" fontId="9" fillId="3"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textRotation="255" wrapText="1"/>
    </xf>
    <xf numFmtId="0" fontId="10"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1" fillId="0" borderId="0" xfId="0" applyFont="1" applyFill="1" applyAlignment="1" applyProtection="1">
      <alignment horizontal="left" vertical="center" wrapText="1"/>
      <protection locked="0"/>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9" fillId="0" borderId="10"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0" fontId="9" fillId="0" borderId="5"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13"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9" fontId="9" fillId="0" borderId="1" xfId="0" applyNumberFormat="1" applyFont="1" applyFill="1" applyBorder="1" applyAlignment="1" applyProtection="1">
      <alignment horizontal="center" vertical="center" wrapText="1"/>
    </xf>
    <xf numFmtId="10" fontId="9" fillId="3" borderId="1" xfId="0" applyNumberFormat="1" applyFont="1" applyFill="1" applyBorder="1" applyAlignment="1" applyProtection="1">
      <alignment horizontal="center" vertical="center" wrapText="1"/>
    </xf>
    <xf numFmtId="0" fontId="14" fillId="0" borderId="0" xfId="0" applyFont="1" applyFill="1" applyAlignment="1" applyProtection="1">
      <alignment horizontal="left" vertical="center" wrapText="1"/>
      <protection locked="0"/>
    </xf>
    <xf numFmtId="0" fontId="8" fillId="0" borderId="0" xfId="0" applyFont="1" applyFill="1" applyBorder="1" applyAlignment="1" applyProtection="1">
      <alignment horizontal="center" vertical="center"/>
      <protection locked="0"/>
    </xf>
    <xf numFmtId="0" fontId="9" fillId="0" borderId="0" xfId="0" applyFont="1" applyFill="1" applyAlignment="1" applyProtection="1">
      <alignment horizontal="right" vertical="center"/>
      <protection locked="0"/>
    </xf>
    <xf numFmtId="0" fontId="9" fillId="0" borderId="0" xfId="0" applyFont="1" applyFill="1" applyAlignment="1" applyProtection="1">
      <alignment horizontal="left" vertical="center"/>
      <protection locked="0"/>
    </xf>
    <xf numFmtId="0" fontId="9" fillId="0" borderId="0" xfId="0" applyFont="1" applyFill="1" applyBorder="1" applyAlignment="1" applyProtection="1">
      <alignment vertical="center"/>
      <protection locked="0"/>
    </xf>
    <xf numFmtId="0" fontId="9" fillId="0" borderId="5"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3"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9" fontId="9" fillId="0" borderId="1" xfId="0" applyNumberFormat="1"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textRotation="255" wrapText="1"/>
      <protection locked="0"/>
    </xf>
    <xf numFmtId="0" fontId="9" fillId="0" borderId="11" xfId="0" applyFont="1" applyFill="1" applyBorder="1" applyAlignment="1" applyProtection="1">
      <alignment horizontal="center" vertical="center" textRotation="255" wrapText="1"/>
      <protection locked="0"/>
    </xf>
    <xf numFmtId="0" fontId="15" fillId="0" borderId="1" xfId="0"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textRotation="255" wrapText="1"/>
      <protection locked="0"/>
    </xf>
    <xf numFmtId="0" fontId="10" fillId="0" borderId="4"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top" wrapText="1"/>
      <protection locked="0"/>
    </xf>
    <xf numFmtId="0" fontId="17" fillId="0" borderId="0" xfId="0" applyFont="1" applyFill="1" applyAlignment="1" applyProtection="1">
      <alignment vertical="top" wrapText="1"/>
      <protection locked="0"/>
    </xf>
    <xf numFmtId="0" fontId="0" fillId="0" borderId="0" xfId="0" applyFont="1" applyFill="1" applyBorder="1" applyAlignment="1" applyProtection="1">
      <alignment vertical="center" wrapText="1"/>
      <protection locked="0"/>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20"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left" vertical="center" wrapText="1"/>
    </xf>
    <xf numFmtId="0" fontId="23" fillId="4" borderId="0" xfId="0" applyFont="1" applyFill="1" applyBorder="1" applyAlignment="1">
      <alignment horizontal="center" vertical="center" wrapText="1"/>
    </xf>
    <xf numFmtId="0" fontId="22" fillId="4" borderId="0" xfId="0" applyFont="1" applyFill="1" applyBorder="1" applyAlignment="1">
      <alignment vertical="center" wrapText="1"/>
    </xf>
    <xf numFmtId="0" fontId="24"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26" fillId="0"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7" fillId="4" borderId="1"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lignment vertical="center" wrapText="1"/>
    </xf>
    <xf numFmtId="0" fontId="23" fillId="4" borderId="1"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EEECE1"/>
      <color rgb="00DDD9C4"/>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1"/>
  <sheetViews>
    <sheetView workbookViewId="0">
      <selection activeCell="I13" sqref="I13"/>
    </sheetView>
  </sheetViews>
  <sheetFormatPr defaultColWidth="9" defaultRowHeight="14.25" outlineLevelCol="6"/>
  <cols>
    <col min="1" max="1" width="18.65" style="143" customWidth="1"/>
    <col min="2" max="2" width="26.25" style="144" customWidth="1"/>
    <col min="3" max="3" width="9.375" style="144" customWidth="1"/>
    <col min="4" max="4" width="10.875" style="144" customWidth="1"/>
    <col min="5" max="5" width="5.625" style="145" customWidth="1"/>
    <col min="6" max="6" width="10.5" style="145" customWidth="1"/>
    <col min="7" max="7" width="10.5" style="143" customWidth="1"/>
    <col min="8" max="16384" width="9" style="143"/>
  </cols>
  <sheetData>
    <row r="1" s="142" customFormat="1" ht="15" customHeight="1" spans="1:6">
      <c r="A1" s="142" t="s">
        <v>0</v>
      </c>
      <c r="B1" s="146"/>
      <c r="C1" s="146"/>
      <c r="D1" s="146"/>
      <c r="E1" s="147"/>
      <c r="F1" s="147"/>
    </row>
    <row r="2" s="143" customFormat="1" ht="29" customHeight="1" spans="1:7">
      <c r="A2" s="148" t="s">
        <v>1</v>
      </c>
      <c r="B2" s="148"/>
      <c r="C2" s="148"/>
      <c r="D2" s="148"/>
      <c r="E2" s="148"/>
      <c r="F2" s="148"/>
      <c r="G2" s="148"/>
    </row>
    <row r="3" s="143" customFormat="1" ht="29" customHeight="1" spans="1:7">
      <c r="A3" s="149" t="s">
        <v>2</v>
      </c>
      <c r="B3" s="150"/>
      <c r="C3" s="150"/>
      <c r="D3" s="151" t="s">
        <v>3</v>
      </c>
      <c r="E3" s="151"/>
      <c r="F3" s="152"/>
      <c r="G3" s="152"/>
    </row>
    <row r="4" s="143" customFormat="1" ht="31" customHeight="1" spans="1:7">
      <c r="A4" s="153" t="s">
        <v>4</v>
      </c>
      <c r="B4" s="154"/>
      <c r="C4" s="153" t="s">
        <v>5</v>
      </c>
      <c r="D4" s="155"/>
      <c r="E4" s="155"/>
      <c r="F4" s="153" t="s">
        <v>6</v>
      </c>
      <c r="G4" s="156"/>
    </row>
    <row r="5" s="143" customFormat="1" ht="19" customHeight="1" spans="1:7">
      <c r="A5" s="157" t="s">
        <v>7</v>
      </c>
      <c r="B5" s="157" t="s">
        <v>8</v>
      </c>
      <c r="C5" s="157"/>
      <c r="D5" s="157"/>
      <c r="E5" s="157"/>
      <c r="F5" s="157" t="s">
        <v>9</v>
      </c>
      <c r="G5" s="158" t="s">
        <v>10</v>
      </c>
    </row>
    <row r="6" s="143" customFormat="1" ht="24" customHeight="1" spans="1:7">
      <c r="A6" s="159" t="s">
        <v>11</v>
      </c>
      <c r="B6" s="159"/>
      <c r="C6" s="159"/>
      <c r="D6" s="159"/>
      <c r="E6" s="159"/>
      <c r="F6" s="159"/>
      <c r="G6" s="159"/>
    </row>
    <row r="7" s="144" customFormat="1" ht="36" customHeight="1" spans="1:7">
      <c r="A7" s="159" t="s">
        <v>12</v>
      </c>
      <c r="B7" s="159" t="s">
        <v>13</v>
      </c>
      <c r="C7" s="159"/>
      <c r="D7" s="159"/>
      <c r="E7" s="159"/>
      <c r="F7" s="159"/>
      <c r="G7" s="160"/>
    </row>
    <row r="8" s="143" customFormat="1" ht="24" customHeight="1" spans="1:7">
      <c r="A8" s="159" t="s">
        <v>14</v>
      </c>
      <c r="B8" s="159"/>
      <c r="C8" s="159"/>
      <c r="D8" s="159"/>
      <c r="E8" s="159"/>
      <c r="F8" s="159"/>
      <c r="G8" s="159"/>
    </row>
    <row r="9" s="144" customFormat="1" ht="30" customHeight="1" spans="1:7">
      <c r="A9" s="161" t="s">
        <v>15</v>
      </c>
      <c r="B9" s="161" t="s">
        <v>16</v>
      </c>
      <c r="C9" s="161"/>
      <c r="D9" s="161"/>
      <c r="E9" s="161"/>
      <c r="F9" s="161"/>
      <c r="G9" s="160"/>
    </row>
    <row r="10" s="144" customFormat="1" ht="44" customHeight="1" spans="1:7">
      <c r="A10" s="161" t="s">
        <v>17</v>
      </c>
      <c r="B10" s="161" t="s">
        <v>18</v>
      </c>
      <c r="C10" s="161"/>
      <c r="D10" s="161"/>
      <c r="E10" s="161"/>
      <c r="F10" s="161"/>
      <c r="G10" s="160"/>
    </row>
    <row r="11" s="143" customFormat="1" ht="24" customHeight="1" spans="1:7">
      <c r="A11" s="159" t="s">
        <v>19</v>
      </c>
      <c r="B11" s="159"/>
      <c r="C11" s="159"/>
      <c r="D11" s="159"/>
      <c r="E11" s="159"/>
      <c r="F11" s="159"/>
      <c r="G11" s="159"/>
    </row>
    <row r="12" s="144" customFormat="1" ht="30" customHeight="1" spans="1:7">
      <c r="A12" s="159" t="s">
        <v>20</v>
      </c>
      <c r="B12" s="159" t="s">
        <v>21</v>
      </c>
      <c r="C12" s="159"/>
      <c r="D12" s="159"/>
      <c r="E12" s="159"/>
      <c r="F12" s="159"/>
      <c r="G12" s="160"/>
    </row>
    <row r="13" s="144" customFormat="1" ht="45" customHeight="1" spans="1:7">
      <c r="A13" s="159" t="s">
        <v>22</v>
      </c>
      <c r="B13" s="161" t="s">
        <v>23</v>
      </c>
      <c r="C13" s="161"/>
      <c r="D13" s="161"/>
      <c r="E13" s="161"/>
      <c r="F13" s="161"/>
      <c r="G13" s="160"/>
    </row>
    <row r="14" s="143" customFormat="1" ht="24" customHeight="1" spans="1:7">
      <c r="A14" s="159" t="s">
        <v>24</v>
      </c>
      <c r="B14" s="159"/>
      <c r="C14" s="159"/>
      <c r="D14" s="159"/>
      <c r="E14" s="159"/>
      <c r="F14" s="159"/>
      <c r="G14" s="159"/>
    </row>
    <row r="15" s="144" customFormat="1" ht="30" customHeight="1" spans="1:7">
      <c r="A15" s="159" t="s">
        <v>25</v>
      </c>
      <c r="B15" s="159" t="s">
        <v>26</v>
      </c>
      <c r="C15" s="159"/>
      <c r="D15" s="159"/>
      <c r="E15" s="159"/>
      <c r="F15" s="159"/>
      <c r="G15" s="160"/>
    </row>
    <row r="16" s="144" customFormat="1" ht="48" customHeight="1" spans="1:7">
      <c r="A16" s="161" t="s">
        <v>27</v>
      </c>
      <c r="B16" s="161" t="s">
        <v>28</v>
      </c>
      <c r="C16" s="159"/>
      <c r="D16" s="159"/>
      <c r="E16" s="159"/>
      <c r="F16" s="159"/>
      <c r="G16" s="160"/>
    </row>
    <row r="17" s="143" customFormat="1" ht="24" customHeight="1" spans="1:7">
      <c r="A17" s="159" t="s">
        <v>29</v>
      </c>
      <c r="B17" s="159"/>
      <c r="C17" s="159"/>
      <c r="D17" s="159"/>
      <c r="E17" s="159"/>
      <c r="F17" s="159"/>
      <c r="G17" s="159"/>
    </row>
    <row r="18" s="144" customFormat="1" ht="35" customHeight="1" spans="1:7">
      <c r="A18" s="159" t="s">
        <v>30</v>
      </c>
      <c r="B18" s="159" t="s">
        <v>31</v>
      </c>
      <c r="C18" s="159"/>
      <c r="D18" s="159"/>
      <c r="E18" s="159"/>
      <c r="F18" s="159"/>
      <c r="G18" s="160"/>
    </row>
    <row r="19" s="144" customFormat="1" ht="39" customHeight="1" spans="1:7">
      <c r="A19" s="159" t="s">
        <v>32</v>
      </c>
      <c r="B19" s="159" t="s">
        <v>33</v>
      </c>
      <c r="C19" s="159"/>
      <c r="D19" s="159"/>
      <c r="E19" s="159"/>
      <c r="F19" s="159"/>
      <c r="G19" s="160"/>
    </row>
    <row r="20" s="143" customFormat="1" ht="57" customHeight="1" spans="1:7">
      <c r="A20" s="158" t="s">
        <v>34</v>
      </c>
      <c r="B20" s="162" t="s">
        <v>35</v>
      </c>
      <c r="C20" s="158" t="s">
        <v>36</v>
      </c>
      <c r="D20" s="158"/>
      <c r="E20" s="158"/>
      <c r="F20" s="162"/>
      <c r="G20" s="162"/>
    </row>
    <row r="21" s="143" customFormat="1" ht="140" customHeight="1" spans="1:7">
      <c r="A21" s="158" t="s">
        <v>37</v>
      </c>
      <c r="B21" s="163" t="s">
        <v>38</v>
      </c>
      <c r="C21" s="163"/>
      <c r="D21" s="163" t="s">
        <v>39</v>
      </c>
      <c r="E21" s="163"/>
      <c r="F21" s="163"/>
      <c r="G21" s="163"/>
    </row>
  </sheetData>
  <mergeCells count="22">
    <mergeCell ref="A2:G2"/>
    <mergeCell ref="D3:E3"/>
    <mergeCell ref="D4:E4"/>
    <mergeCell ref="F4:G4"/>
    <mergeCell ref="B5:E5"/>
    <mergeCell ref="A6:G6"/>
    <mergeCell ref="B7:E7"/>
    <mergeCell ref="A8:G8"/>
    <mergeCell ref="B9:E9"/>
    <mergeCell ref="B10:E10"/>
    <mergeCell ref="A11:G11"/>
    <mergeCell ref="B12:E12"/>
    <mergeCell ref="B13:E13"/>
    <mergeCell ref="A14:G14"/>
    <mergeCell ref="B15:E15"/>
    <mergeCell ref="B16:E16"/>
    <mergeCell ref="A17:G17"/>
    <mergeCell ref="B18:E18"/>
    <mergeCell ref="B19:E19"/>
    <mergeCell ref="C20:E20"/>
    <mergeCell ref="B21:C21"/>
    <mergeCell ref="D21:G21"/>
  </mergeCells>
  <printOptions horizontalCentered="1" verticalCentered="1"/>
  <pageMargins left="0.393055555555556" right="0.472222222222222" top="0.314583333333333" bottom="0.314583333333333" header="0.236111111111111" footer="0.2361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W58"/>
  <sheetViews>
    <sheetView tabSelected="1" view="pageBreakPreview" zoomScaleNormal="100" workbookViewId="0">
      <selection activeCell="J5" sqref="J5:O9"/>
    </sheetView>
  </sheetViews>
  <sheetFormatPr defaultColWidth="9" defaultRowHeight="13.5"/>
  <cols>
    <col min="1" max="1" width="5.125" style="60" customWidth="1"/>
    <col min="2" max="2" width="9.625" style="60" customWidth="1"/>
    <col min="3" max="3" width="12.125" style="60" customWidth="1"/>
    <col min="4" max="4" width="15.25" style="60" customWidth="1"/>
    <col min="5" max="5" width="12.25" style="60" customWidth="1"/>
    <col min="6" max="6" width="10" style="60" customWidth="1"/>
    <col min="7" max="7" width="9" style="60" customWidth="1"/>
    <col min="8" max="8" width="21.25" style="60" customWidth="1"/>
    <col min="9" max="255" width="9" style="60"/>
  </cols>
  <sheetData>
    <row r="1" s="60" customFormat="1" ht="20" customHeight="1" spans="1:23">
      <c r="A1" s="60" t="s">
        <v>40</v>
      </c>
      <c r="C1" s="110"/>
      <c r="D1" s="110"/>
      <c r="E1" s="110"/>
      <c r="F1" s="110"/>
      <c r="G1" s="110"/>
      <c r="H1" s="110"/>
      <c r="I1" s="110"/>
      <c r="J1" s="110"/>
      <c r="K1" s="110"/>
      <c r="L1" s="110"/>
      <c r="M1" s="110"/>
      <c r="N1" s="110"/>
      <c r="O1" s="110"/>
      <c r="P1" s="110"/>
      <c r="Q1" s="110"/>
      <c r="R1" s="110"/>
      <c r="S1" s="110"/>
      <c r="T1" s="110"/>
      <c r="U1" s="110"/>
      <c r="V1" s="110"/>
      <c r="W1" s="110"/>
    </row>
    <row r="2" s="60" customFormat="1" ht="16" customHeight="1" spans="1:8">
      <c r="A2" s="103" t="s">
        <v>41</v>
      </c>
      <c r="B2" s="103"/>
      <c r="C2" s="103"/>
      <c r="D2" s="103"/>
      <c r="E2" s="103"/>
      <c r="F2" s="103"/>
      <c r="G2" s="103"/>
      <c r="H2" s="103"/>
    </row>
    <row r="3" s="60" customFormat="1" ht="21" customHeight="1" spans="1:8">
      <c r="A3" s="111" t="s">
        <v>42</v>
      </c>
      <c r="B3" s="111"/>
      <c r="C3" s="111"/>
      <c r="D3" s="111"/>
      <c r="E3" s="111"/>
      <c r="F3" s="111"/>
      <c r="G3" s="111"/>
      <c r="H3" s="111"/>
    </row>
    <row r="4" s="60" customFormat="1" ht="14" customHeight="1" spans="1:8">
      <c r="A4" s="112" t="s">
        <v>43</v>
      </c>
      <c r="B4" s="112"/>
      <c r="C4" s="113" t="s">
        <v>44</v>
      </c>
      <c r="D4" s="113"/>
      <c r="E4" s="113"/>
      <c r="F4" s="114"/>
      <c r="G4" s="114"/>
      <c r="H4" s="114" t="s">
        <v>45</v>
      </c>
    </row>
    <row r="5" s="60" customFormat="1" ht="20" customHeight="1" spans="1:15">
      <c r="A5" s="89" t="s">
        <v>4</v>
      </c>
      <c r="B5" s="89"/>
      <c r="C5" s="73" t="s">
        <v>46</v>
      </c>
      <c r="D5" s="73"/>
      <c r="E5" s="97"/>
      <c r="F5" s="89" t="s">
        <v>47</v>
      </c>
      <c r="G5" s="73" t="s">
        <v>48</v>
      </c>
      <c r="H5" s="97"/>
      <c r="J5" s="139" t="s">
        <v>49</v>
      </c>
      <c r="K5" s="139"/>
      <c r="L5" s="139"/>
      <c r="M5" s="139"/>
      <c r="N5" s="139"/>
      <c r="O5" s="139"/>
    </row>
    <row r="6" s="60" customFormat="1" ht="20" customHeight="1" spans="1:15">
      <c r="A6" s="102" t="s">
        <v>50</v>
      </c>
      <c r="B6" s="97"/>
      <c r="C6" s="89" t="s">
        <v>51</v>
      </c>
      <c r="D6" s="89"/>
      <c r="E6" s="89" t="s">
        <v>52</v>
      </c>
      <c r="F6" s="89"/>
      <c r="G6" s="73" t="s">
        <v>53</v>
      </c>
      <c r="H6" s="97"/>
      <c r="J6" s="139"/>
      <c r="K6" s="139"/>
      <c r="L6" s="139"/>
      <c r="M6" s="139"/>
      <c r="N6" s="139"/>
      <c r="O6" s="139"/>
    </row>
    <row r="7" s="60" customFormat="1" ht="21" customHeight="1" spans="1:15">
      <c r="A7" s="89" t="s">
        <v>54</v>
      </c>
      <c r="B7" s="89"/>
      <c r="C7" s="73" t="s">
        <v>55</v>
      </c>
      <c r="D7" s="89" t="s">
        <v>56</v>
      </c>
      <c r="E7" s="89" t="s">
        <v>57</v>
      </c>
      <c r="F7" s="89" t="s">
        <v>58</v>
      </c>
      <c r="G7" s="89"/>
      <c r="H7" s="97">
        <v>13896226851</v>
      </c>
      <c r="J7" s="139"/>
      <c r="K7" s="139"/>
      <c r="L7" s="139"/>
      <c r="M7" s="139"/>
      <c r="N7" s="139"/>
      <c r="O7" s="139"/>
    </row>
    <row r="8" s="60" customFormat="1" ht="34" customHeight="1" spans="1:15">
      <c r="A8" s="89" t="s">
        <v>59</v>
      </c>
      <c r="B8" s="89"/>
      <c r="C8" s="115" t="s">
        <v>60</v>
      </c>
      <c r="D8" s="115"/>
      <c r="E8" s="115"/>
      <c r="F8" s="115"/>
      <c r="G8" s="115"/>
      <c r="H8" s="116"/>
      <c r="J8" s="139"/>
      <c r="K8" s="139"/>
      <c r="L8" s="139"/>
      <c r="M8" s="139"/>
      <c r="N8" s="139"/>
      <c r="O8" s="139"/>
    </row>
    <row r="9" s="60" customFormat="1" ht="51" customHeight="1" spans="1:15">
      <c r="A9" s="89" t="s">
        <v>61</v>
      </c>
      <c r="B9" s="89"/>
      <c r="C9" s="115" t="s">
        <v>62</v>
      </c>
      <c r="D9" s="115"/>
      <c r="E9" s="115"/>
      <c r="F9" s="115"/>
      <c r="G9" s="115"/>
      <c r="H9" s="116"/>
      <c r="J9" s="139"/>
      <c r="K9" s="139"/>
      <c r="L9" s="139"/>
      <c r="M9" s="139"/>
      <c r="N9" s="139"/>
      <c r="O9" s="139"/>
    </row>
    <row r="10" s="60" customFormat="1" ht="61" customHeight="1" spans="1:15">
      <c r="A10" s="89" t="s">
        <v>63</v>
      </c>
      <c r="B10" s="89"/>
      <c r="C10" s="115" t="s">
        <v>64</v>
      </c>
      <c r="D10" s="117"/>
      <c r="E10" s="117"/>
      <c r="F10" s="117"/>
      <c r="G10" s="117"/>
      <c r="H10" s="118"/>
      <c r="J10" s="140"/>
      <c r="K10" s="140"/>
      <c r="L10" s="140"/>
      <c r="M10" s="140"/>
      <c r="N10" s="140"/>
      <c r="O10" s="140"/>
    </row>
    <row r="11" s="60" customFormat="1" spans="1:13">
      <c r="A11" s="119" t="s">
        <v>65</v>
      </c>
      <c r="B11" s="98"/>
      <c r="C11" s="89" t="s">
        <v>66</v>
      </c>
      <c r="D11" s="89" t="s">
        <v>67</v>
      </c>
      <c r="E11" s="89"/>
      <c r="F11" s="89"/>
      <c r="G11" s="89" t="s">
        <v>68</v>
      </c>
      <c r="H11" s="120" t="s">
        <v>69</v>
      </c>
      <c r="J11" s="141"/>
      <c r="K11" s="141"/>
      <c r="L11" s="141"/>
      <c r="M11" s="141"/>
    </row>
    <row r="12" s="60" customFormat="1" spans="1:13">
      <c r="A12" s="121"/>
      <c r="B12" s="122"/>
      <c r="C12" s="89" t="s">
        <v>70</v>
      </c>
      <c r="D12" s="89" t="s">
        <v>71</v>
      </c>
      <c r="E12" s="89"/>
      <c r="F12" s="89"/>
      <c r="G12" s="89"/>
      <c r="H12" s="123"/>
      <c r="J12" s="141"/>
      <c r="K12" s="141"/>
      <c r="L12" s="141"/>
      <c r="M12" s="141"/>
    </row>
    <row r="13" s="60" customFormat="1" spans="1:13">
      <c r="A13" s="121"/>
      <c r="B13" s="122"/>
      <c r="C13" s="89" t="s">
        <v>72</v>
      </c>
      <c r="D13" s="89" t="s">
        <v>71</v>
      </c>
      <c r="E13" s="89"/>
      <c r="F13" s="89"/>
      <c r="G13" s="89" t="s">
        <v>73</v>
      </c>
      <c r="H13" s="120" t="s">
        <v>49</v>
      </c>
      <c r="J13" s="141"/>
      <c r="K13" s="141"/>
      <c r="L13" s="141"/>
      <c r="M13" s="141"/>
    </row>
    <row r="14" s="60" customFormat="1" spans="1:13">
      <c r="A14" s="121"/>
      <c r="B14" s="122"/>
      <c r="C14" s="89" t="s">
        <v>74</v>
      </c>
      <c r="D14" s="89">
        <v>0</v>
      </c>
      <c r="E14" s="89"/>
      <c r="F14" s="89"/>
      <c r="G14" s="89"/>
      <c r="H14" s="123"/>
      <c r="J14" s="141"/>
      <c r="K14" s="141"/>
      <c r="L14" s="141"/>
      <c r="M14" s="141"/>
    </row>
    <row r="15" s="60" customFormat="1" spans="1:13">
      <c r="A15" s="121"/>
      <c r="B15" s="122"/>
      <c r="C15" s="89" t="s">
        <v>75</v>
      </c>
      <c r="D15" s="124">
        <v>1</v>
      </c>
      <c r="E15" s="89"/>
      <c r="F15" s="89" t="s">
        <v>76</v>
      </c>
      <c r="G15" s="89"/>
      <c r="H15" s="89" t="s">
        <v>77</v>
      </c>
      <c r="J15" s="141"/>
      <c r="K15" s="141"/>
      <c r="L15" s="141"/>
      <c r="M15" s="141"/>
    </row>
    <row r="16" s="60" customFormat="1" ht="18" customHeight="1" spans="1:13">
      <c r="A16" s="125" t="s">
        <v>78</v>
      </c>
      <c r="B16" s="89" t="s">
        <v>79</v>
      </c>
      <c r="C16" s="89" t="s">
        <v>80</v>
      </c>
      <c r="D16" s="89" t="s">
        <v>81</v>
      </c>
      <c r="E16" s="89" t="s">
        <v>82</v>
      </c>
      <c r="F16" s="89" t="s">
        <v>76</v>
      </c>
      <c r="G16" s="89" t="s">
        <v>83</v>
      </c>
      <c r="H16" s="89"/>
      <c r="J16" s="141"/>
      <c r="K16" s="141"/>
      <c r="L16" s="141"/>
      <c r="M16" s="141"/>
    </row>
    <row r="17" s="60" customFormat="1" ht="18" customHeight="1" spans="1:13">
      <c r="A17" s="126"/>
      <c r="B17" s="89" t="s">
        <v>84</v>
      </c>
      <c r="C17" s="89" t="s">
        <v>85</v>
      </c>
      <c r="D17" s="89" t="s">
        <v>86</v>
      </c>
      <c r="E17" s="124" t="s">
        <v>87</v>
      </c>
      <c r="F17" s="89">
        <v>10</v>
      </c>
      <c r="G17" s="102" t="s">
        <v>88</v>
      </c>
      <c r="H17" s="97"/>
      <c r="J17" s="141"/>
      <c r="K17" s="141"/>
      <c r="L17" s="141"/>
      <c r="M17" s="141"/>
    </row>
    <row r="18" s="60" customFormat="1" ht="18" customHeight="1" spans="1:13">
      <c r="A18" s="126"/>
      <c r="B18" s="89"/>
      <c r="C18" s="89"/>
      <c r="D18" s="89" t="s">
        <v>89</v>
      </c>
      <c r="E18" s="89" t="s">
        <v>90</v>
      </c>
      <c r="F18" s="89">
        <v>10</v>
      </c>
      <c r="G18" s="102" t="s">
        <v>91</v>
      </c>
      <c r="H18" s="97"/>
      <c r="J18" s="141"/>
      <c r="K18" s="141"/>
      <c r="L18" s="141"/>
      <c r="M18" s="141"/>
    </row>
    <row r="19" s="60" customFormat="1" ht="18" customHeight="1" spans="1:8">
      <c r="A19" s="126"/>
      <c r="B19" s="89"/>
      <c r="C19" s="89"/>
      <c r="D19" s="89" t="s">
        <v>92</v>
      </c>
      <c r="E19" s="89" t="s">
        <v>93</v>
      </c>
      <c r="F19" s="89">
        <v>10</v>
      </c>
      <c r="G19" s="102" t="s">
        <v>94</v>
      </c>
      <c r="H19" s="97"/>
    </row>
    <row r="20" s="60" customFormat="1" ht="31" customHeight="1" spans="1:8">
      <c r="A20" s="126"/>
      <c r="B20" s="89"/>
      <c r="C20" s="89" t="s">
        <v>95</v>
      </c>
      <c r="D20" s="89" t="s">
        <v>96</v>
      </c>
      <c r="E20" s="124" t="s">
        <v>97</v>
      </c>
      <c r="F20" s="89">
        <v>10</v>
      </c>
      <c r="G20" s="102" t="s">
        <v>98</v>
      </c>
      <c r="H20" s="97"/>
    </row>
    <row r="21" s="60" customFormat="1" ht="18" customHeight="1" spans="1:8">
      <c r="A21" s="126"/>
      <c r="B21" s="89"/>
      <c r="C21" s="89"/>
      <c r="D21" s="89"/>
      <c r="E21" s="124"/>
      <c r="F21" s="89"/>
      <c r="G21" s="102"/>
      <c r="H21" s="97"/>
    </row>
    <row r="22" s="60" customFormat="1" ht="17" customHeight="1" spans="1:8">
      <c r="A22" s="126"/>
      <c r="B22" s="89"/>
      <c r="C22" s="89"/>
      <c r="D22" s="89"/>
      <c r="E22" s="89"/>
      <c r="F22" s="89"/>
      <c r="G22" s="102"/>
      <c r="H22" s="97"/>
    </row>
    <row r="23" s="60" customFormat="1" ht="23" customHeight="1" spans="1:8">
      <c r="A23" s="126"/>
      <c r="B23" s="89"/>
      <c r="C23" s="89" t="s">
        <v>99</v>
      </c>
      <c r="D23" s="89" t="s">
        <v>100</v>
      </c>
      <c r="E23" s="124" t="s">
        <v>101</v>
      </c>
      <c r="F23" s="89">
        <v>5</v>
      </c>
      <c r="G23" s="102" t="s">
        <v>102</v>
      </c>
      <c r="H23" s="97"/>
    </row>
    <row r="24" s="60" customFormat="1" ht="18" customHeight="1" spans="1:8">
      <c r="A24" s="126"/>
      <c r="B24" s="89"/>
      <c r="C24" s="89"/>
      <c r="D24" s="89"/>
      <c r="E24" s="89"/>
      <c r="F24" s="89"/>
      <c r="G24" s="102"/>
      <c r="H24" s="97"/>
    </row>
    <row r="25" s="60" customFormat="1" ht="24" customHeight="1" spans="1:8">
      <c r="A25" s="126"/>
      <c r="B25" s="89"/>
      <c r="C25" s="89" t="s">
        <v>103</v>
      </c>
      <c r="D25" s="89" t="s">
        <v>104</v>
      </c>
      <c r="E25" s="127" t="s">
        <v>105</v>
      </c>
      <c r="F25" s="89">
        <v>5</v>
      </c>
      <c r="G25" s="102" t="s">
        <v>106</v>
      </c>
      <c r="H25" s="97"/>
    </row>
    <row r="26" s="60" customFormat="1" ht="18" customHeight="1" spans="1:8">
      <c r="A26" s="126"/>
      <c r="B26" s="89"/>
      <c r="C26" s="89"/>
      <c r="D26" s="89"/>
      <c r="E26" s="89"/>
      <c r="F26" s="89"/>
      <c r="G26" s="102"/>
      <c r="H26" s="97"/>
    </row>
    <row r="27" s="60" customFormat="1" ht="39" customHeight="1" spans="1:8">
      <c r="A27" s="126"/>
      <c r="B27" s="89" t="s">
        <v>107</v>
      </c>
      <c r="C27" s="89" t="s">
        <v>108</v>
      </c>
      <c r="D27" s="89" t="s">
        <v>109</v>
      </c>
      <c r="E27" s="89" t="s">
        <v>110</v>
      </c>
      <c r="F27" s="89">
        <v>10</v>
      </c>
      <c r="G27" s="102" t="s">
        <v>111</v>
      </c>
      <c r="H27" s="97"/>
    </row>
    <row r="28" s="60" customFormat="1" ht="18" customHeight="1" spans="1:8">
      <c r="A28" s="126"/>
      <c r="B28" s="89"/>
      <c r="C28" s="89"/>
      <c r="D28" s="89"/>
      <c r="E28" s="89"/>
      <c r="F28" s="89"/>
      <c r="G28" s="102"/>
      <c r="H28" s="97"/>
    </row>
    <row r="29" s="60" customFormat="1" ht="27" customHeight="1" spans="1:8">
      <c r="A29" s="126"/>
      <c r="B29" s="89"/>
      <c r="C29" s="89" t="s">
        <v>112</v>
      </c>
      <c r="D29" s="89" t="s">
        <v>113</v>
      </c>
      <c r="E29" s="124" t="s">
        <v>114</v>
      </c>
      <c r="F29" s="89">
        <v>10</v>
      </c>
      <c r="G29" s="102" t="s">
        <v>115</v>
      </c>
      <c r="H29" s="97"/>
    </row>
    <row r="30" s="60" customFormat="1" ht="18" customHeight="1" spans="1:8">
      <c r="A30" s="126"/>
      <c r="B30" s="89"/>
      <c r="C30" s="89"/>
      <c r="D30" s="89"/>
      <c r="E30" s="89"/>
      <c r="F30" s="89"/>
      <c r="G30" s="102"/>
      <c r="H30" s="97"/>
    </row>
    <row r="31" s="60" customFormat="1" ht="33" customHeight="1" spans="1:8">
      <c r="A31" s="126"/>
      <c r="B31" s="89"/>
      <c r="C31" s="89" t="s">
        <v>116</v>
      </c>
      <c r="D31" s="89" t="s">
        <v>117</v>
      </c>
      <c r="E31" s="89" t="s">
        <v>118</v>
      </c>
      <c r="F31" s="89">
        <v>5</v>
      </c>
      <c r="G31" s="102" t="s">
        <v>119</v>
      </c>
      <c r="H31" s="97"/>
    </row>
    <row r="32" s="60" customFormat="1" ht="18" customHeight="1" spans="1:8">
      <c r="A32" s="126"/>
      <c r="B32" s="89"/>
      <c r="C32" s="89"/>
      <c r="D32" s="89"/>
      <c r="E32" s="89"/>
      <c r="F32" s="89"/>
      <c r="G32" s="102"/>
      <c r="H32" s="97"/>
    </row>
    <row r="33" s="60" customFormat="1" ht="18" customHeight="1" spans="1:8">
      <c r="A33" s="126"/>
      <c r="B33" s="89"/>
      <c r="C33" s="89" t="s">
        <v>120</v>
      </c>
      <c r="D33" s="89" t="s">
        <v>121</v>
      </c>
      <c r="E33" s="127" t="s">
        <v>122</v>
      </c>
      <c r="F33" s="89">
        <v>5</v>
      </c>
      <c r="G33" s="102" t="s">
        <v>123</v>
      </c>
      <c r="H33" s="97"/>
    </row>
    <row r="34" s="60" customFormat="1" ht="18" customHeight="1" spans="1:8">
      <c r="A34" s="126"/>
      <c r="B34" s="89"/>
      <c r="C34" s="89"/>
      <c r="D34" s="89"/>
      <c r="E34" s="89"/>
      <c r="F34" s="89"/>
      <c r="G34" s="102"/>
      <c r="H34" s="97"/>
    </row>
    <row r="35" s="60" customFormat="1" ht="27" customHeight="1" spans="1:8">
      <c r="A35" s="126"/>
      <c r="B35" s="89" t="s">
        <v>124</v>
      </c>
      <c r="C35" s="89" t="s">
        <v>125</v>
      </c>
      <c r="D35" s="124" t="s">
        <v>126</v>
      </c>
      <c r="E35" s="128" t="s">
        <v>127</v>
      </c>
      <c r="F35" s="89">
        <v>10</v>
      </c>
      <c r="G35" s="102" t="s">
        <v>128</v>
      </c>
      <c r="H35" s="97"/>
    </row>
    <row r="36" s="60" customFormat="1" ht="18" customHeight="1" spans="1:8">
      <c r="A36" s="129"/>
      <c r="B36" s="89"/>
      <c r="C36" s="89"/>
      <c r="D36" s="89"/>
      <c r="E36" s="89"/>
      <c r="F36" s="89"/>
      <c r="G36" s="102"/>
      <c r="H36" s="97"/>
    </row>
    <row r="37" s="60" customFormat="1" ht="21" customHeight="1" spans="1:8">
      <c r="A37" s="130" t="s">
        <v>129</v>
      </c>
      <c r="B37" s="131"/>
      <c r="C37" s="131"/>
      <c r="D37" s="131"/>
      <c r="E37" s="132"/>
      <c r="F37" s="68">
        <f>SUM(F17:F36)+10</f>
        <v>100</v>
      </c>
      <c r="G37" s="133"/>
      <c r="H37" s="133"/>
    </row>
    <row r="38" s="60" customFormat="1" ht="18" customHeight="1" spans="1:8">
      <c r="A38" s="134"/>
      <c r="B38" s="134"/>
      <c r="C38" s="134"/>
      <c r="D38" s="134"/>
      <c r="E38" s="134"/>
      <c r="F38" s="134"/>
      <c r="G38" s="134"/>
      <c r="H38" s="134"/>
    </row>
    <row r="39" s="60" customFormat="1" ht="18" customHeight="1" spans="1:8">
      <c r="A39" s="135" t="s">
        <v>130</v>
      </c>
      <c r="B39" s="135"/>
      <c r="C39" s="135"/>
      <c r="D39" s="135"/>
      <c r="E39" s="135"/>
      <c r="F39" s="135"/>
      <c r="G39" s="135"/>
      <c r="H39" s="135"/>
    </row>
    <row r="40" ht="30" customHeight="1" spans="1:9">
      <c r="A40" s="136"/>
      <c r="B40" s="136"/>
      <c r="C40" s="136"/>
      <c r="D40" s="136"/>
      <c r="E40" s="136"/>
      <c r="F40" s="136"/>
      <c r="G40" s="136"/>
      <c r="H40" s="136"/>
      <c r="I40" s="136"/>
    </row>
    <row r="41" ht="19" customHeight="1" spans="1:9">
      <c r="A41" s="137"/>
      <c r="B41" s="138"/>
      <c r="C41" s="138"/>
      <c r="D41" s="138"/>
      <c r="E41" s="138"/>
      <c r="F41" s="138"/>
      <c r="G41" s="138"/>
      <c r="H41" s="138"/>
      <c r="I41" s="138"/>
    </row>
    <row r="42" spans="1:9">
      <c r="A42" s="137"/>
      <c r="B42" s="138"/>
      <c r="C42" s="138"/>
      <c r="D42" s="138"/>
      <c r="E42" s="138"/>
      <c r="F42" s="138"/>
      <c r="G42" s="138"/>
      <c r="H42" s="138"/>
      <c r="I42" s="138"/>
    </row>
    <row r="43" spans="1:9">
      <c r="A43" s="137"/>
      <c r="B43" s="138"/>
      <c r="C43" s="138"/>
      <c r="D43" s="138"/>
      <c r="E43" s="138"/>
      <c r="F43" s="138"/>
      <c r="G43" s="138"/>
      <c r="H43" s="138"/>
      <c r="I43" s="138"/>
    </row>
    <row r="44" spans="1:9">
      <c r="A44" s="137"/>
      <c r="B44" s="138"/>
      <c r="C44" s="138"/>
      <c r="D44" s="138"/>
      <c r="E44" s="138"/>
      <c r="F44" s="138"/>
      <c r="G44" s="138"/>
      <c r="H44" s="138"/>
      <c r="I44" s="138"/>
    </row>
    <row r="45" spans="1:9">
      <c r="A45" s="137"/>
      <c r="B45" s="138"/>
      <c r="C45" s="138"/>
      <c r="D45" s="138"/>
      <c r="E45" s="138"/>
      <c r="F45" s="138"/>
      <c r="G45" s="138"/>
      <c r="H45" s="138"/>
      <c r="I45" s="138"/>
    </row>
    <row r="46" spans="1:9">
      <c r="A46" s="137"/>
      <c r="B46" s="138"/>
      <c r="C46" s="138"/>
      <c r="D46" s="138"/>
      <c r="E46" s="138"/>
      <c r="F46" s="138"/>
      <c r="G46" s="138"/>
      <c r="H46" s="138"/>
      <c r="I46" s="138"/>
    </row>
    <row r="47" spans="1:9">
      <c r="A47" s="137"/>
      <c r="B47" s="138"/>
      <c r="C47" s="138"/>
      <c r="D47" s="138"/>
      <c r="E47" s="138"/>
      <c r="F47" s="138"/>
      <c r="G47" s="138"/>
      <c r="H47" s="138"/>
      <c r="I47" s="138"/>
    </row>
    <row r="48" spans="1:9">
      <c r="A48" s="137"/>
      <c r="B48" s="138"/>
      <c r="C48" s="138"/>
      <c r="D48" s="138"/>
      <c r="E48" s="138"/>
      <c r="F48" s="138"/>
      <c r="G48" s="138"/>
      <c r="H48" s="138"/>
      <c r="I48" s="138"/>
    </row>
    <row r="49" spans="1:9">
      <c r="A49" s="137"/>
      <c r="B49" s="138"/>
      <c r="C49" s="138"/>
      <c r="D49" s="138"/>
      <c r="E49" s="138"/>
      <c r="F49" s="138"/>
      <c r="G49" s="138"/>
      <c r="H49" s="138"/>
      <c r="I49" s="138"/>
    </row>
    <row r="50" spans="1:9">
      <c r="A50" s="137"/>
      <c r="B50" s="138"/>
      <c r="C50" s="138"/>
      <c r="D50" s="138"/>
      <c r="E50" s="138"/>
      <c r="F50" s="138"/>
      <c r="G50" s="138"/>
      <c r="H50" s="138"/>
      <c r="I50" s="138"/>
    </row>
    <row r="51" spans="1:9">
      <c r="A51" s="137"/>
      <c r="B51" s="138"/>
      <c r="C51" s="138"/>
      <c r="D51" s="138"/>
      <c r="E51" s="138"/>
      <c r="F51" s="138"/>
      <c r="G51" s="138"/>
      <c r="H51" s="138"/>
      <c r="I51" s="138"/>
    </row>
    <row r="52" spans="1:9">
      <c r="A52" s="137"/>
      <c r="B52" s="138"/>
      <c r="C52" s="138"/>
      <c r="D52" s="138"/>
      <c r="E52" s="138"/>
      <c r="F52" s="138"/>
      <c r="G52" s="138"/>
      <c r="H52" s="138"/>
      <c r="I52" s="138"/>
    </row>
    <row r="53" spans="1:9">
      <c r="A53" s="137"/>
      <c r="B53" s="138"/>
      <c r="C53" s="138"/>
      <c r="D53" s="138"/>
      <c r="E53" s="138"/>
      <c r="F53" s="138"/>
      <c r="G53" s="138"/>
      <c r="H53" s="138"/>
      <c r="I53" s="138"/>
    </row>
    <row r="54" spans="1:9">
      <c r="A54" s="137"/>
      <c r="B54" s="138"/>
      <c r="C54" s="138"/>
      <c r="D54" s="138"/>
      <c r="E54" s="138"/>
      <c r="F54" s="138"/>
      <c r="G54" s="138"/>
      <c r="H54" s="138"/>
      <c r="I54" s="138"/>
    </row>
    <row r="55" spans="1:9">
      <c r="A55" s="137"/>
      <c r="B55" s="138"/>
      <c r="C55" s="138"/>
      <c r="D55" s="138"/>
      <c r="E55" s="138"/>
      <c r="F55" s="138"/>
      <c r="G55" s="138"/>
      <c r="H55" s="138"/>
      <c r="I55" s="138"/>
    </row>
    <row r="56" spans="1:9">
      <c r="A56" s="137"/>
      <c r="B56" s="135"/>
      <c r="C56" s="135"/>
      <c r="D56" s="135"/>
      <c r="E56" s="135"/>
      <c r="F56" s="135"/>
      <c r="G56" s="135"/>
      <c r="H56" s="135"/>
      <c r="I56" s="135"/>
    </row>
    <row r="57" spans="1:9">
      <c r="A57" s="137"/>
      <c r="B57" s="135"/>
      <c r="C57" s="135"/>
      <c r="D57" s="135"/>
      <c r="E57" s="135"/>
      <c r="F57" s="135"/>
      <c r="G57" s="135"/>
      <c r="H57" s="135"/>
      <c r="I57" s="135"/>
    </row>
    <row r="58" spans="1:9">
      <c r="A58" s="137"/>
      <c r="B58" s="135"/>
      <c r="C58" s="135"/>
      <c r="D58" s="135"/>
      <c r="E58" s="135"/>
      <c r="F58" s="135"/>
      <c r="G58" s="135"/>
      <c r="H58" s="135"/>
      <c r="I58" s="135"/>
    </row>
  </sheetData>
  <sheetProtection sheet="1" selectLockedCells="1" formatCells="0" formatColumns="0" formatRows="0" insertHyperlinks="0" sort="0" autoFilter="0" pivotTables="0" objects="1"/>
  <mergeCells count="89">
    <mergeCell ref="C1:W1"/>
    <mergeCell ref="A2:H2"/>
    <mergeCell ref="A3:H3"/>
    <mergeCell ref="A4:B4"/>
    <mergeCell ref="C4:E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37:E37"/>
    <mergeCell ref="G37:H37"/>
    <mergeCell ref="A39:H39"/>
    <mergeCell ref="A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B58:I58"/>
    <mergeCell ref="A16:A36"/>
    <mergeCell ref="A41:A58"/>
    <mergeCell ref="B17:B26"/>
    <mergeCell ref="B27:B34"/>
    <mergeCell ref="B35:B36"/>
    <mergeCell ref="C17:C19"/>
    <mergeCell ref="C20:C22"/>
    <mergeCell ref="C23:C24"/>
    <mergeCell ref="C25:C26"/>
    <mergeCell ref="C27:C28"/>
    <mergeCell ref="C29:C30"/>
    <mergeCell ref="C31:C32"/>
    <mergeCell ref="C33:C34"/>
    <mergeCell ref="C35:C36"/>
    <mergeCell ref="G11:G12"/>
    <mergeCell ref="G13:G14"/>
    <mergeCell ref="H11:H12"/>
    <mergeCell ref="H13:H14"/>
    <mergeCell ref="A11:B15"/>
    <mergeCell ref="J5:O9"/>
  </mergeCells>
  <dataValidations count="1">
    <dataValidation type="list" allowBlank="1" showInputMessage="1" showErrorMessage="1" sqref="H11">
      <formula1>"一般公共预算,政府基金预算,国有资本收益预算,社保基金预算"</formula1>
    </dataValidation>
  </dataValidations>
  <printOptions horizontalCentered="1" verticalCentered="1"/>
  <pageMargins left="0.161111111111111" right="0.161111111111111" top="0.409027777777778" bottom="0.2125" header="0.302777777777778"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39"/>
  <sheetViews>
    <sheetView showZeros="0" topLeftCell="A10" workbookViewId="0">
      <selection activeCell="M25" sqref="M25"/>
    </sheetView>
  </sheetViews>
  <sheetFormatPr defaultColWidth="9" defaultRowHeight="13.5" outlineLevelCol="7"/>
  <cols>
    <col min="1" max="1" width="5.125" style="60" customWidth="1"/>
    <col min="2" max="2" width="11.375" style="60" customWidth="1"/>
    <col min="3" max="3" width="12.125" style="60" customWidth="1"/>
    <col min="4" max="4" width="14.625" style="60" customWidth="1"/>
    <col min="5" max="5" width="13.3333333333333" style="60" customWidth="1"/>
    <col min="6" max="6" width="9.44166666666667" style="60" customWidth="1"/>
    <col min="7" max="7" width="9.88333333333333" style="60" customWidth="1"/>
    <col min="8" max="8" width="19.5" style="60" customWidth="1"/>
    <col min="9" max="16384" width="9" style="60"/>
  </cols>
  <sheetData>
    <row r="1" s="60" customFormat="1" spans="1:8">
      <c r="A1" s="61" t="s">
        <v>131</v>
      </c>
      <c r="B1" s="61"/>
      <c r="C1" s="61"/>
      <c r="D1" s="62"/>
      <c r="E1" s="62"/>
      <c r="F1" s="62"/>
      <c r="G1" s="62"/>
      <c r="H1" s="62"/>
    </row>
    <row r="2" s="60" customFormat="1" ht="16" customHeight="1" spans="1:8">
      <c r="A2" s="103" t="s">
        <v>41</v>
      </c>
      <c r="B2" s="103"/>
      <c r="C2" s="103"/>
      <c r="D2" s="103"/>
      <c r="E2" s="103"/>
      <c r="F2" s="103"/>
      <c r="G2" s="103"/>
      <c r="H2" s="103"/>
    </row>
    <row r="3" s="60" customFormat="1" ht="21" customHeight="1" spans="1:8">
      <c r="A3" s="64" t="str">
        <f>项目绩效目标申报表!A3</f>
        <v>（2022年度）</v>
      </c>
      <c r="B3" s="64"/>
      <c r="C3" s="64"/>
      <c r="D3" s="64"/>
      <c r="E3" s="64"/>
      <c r="F3" s="64"/>
      <c r="G3" s="64"/>
      <c r="H3" s="64"/>
    </row>
    <row r="4" s="60" customFormat="1" ht="14" customHeight="1" spans="1:8">
      <c r="A4" s="65" t="s">
        <v>2</v>
      </c>
      <c r="B4" s="65"/>
      <c r="C4" s="66" t="str">
        <f>项目绩效目标申报表!C4</f>
        <v>奉节县交通局 </v>
      </c>
      <c r="D4" s="66"/>
      <c r="E4" s="66"/>
      <c r="F4" s="67"/>
      <c r="G4" s="67"/>
      <c r="H4" s="67" t="s">
        <v>45</v>
      </c>
    </row>
    <row r="5" s="60" customFormat="1" ht="20" customHeight="1" spans="1:8">
      <c r="A5" s="68" t="s">
        <v>4</v>
      </c>
      <c r="B5" s="68"/>
      <c r="C5" s="69" t="str">
        <f>项目绩效目标申报表!C5</f>
        <v>奉节县公平镇至青莲镇公路工程</v>
      </c>
      <c r="D5" s="69"/>
      <c r="E5" s="70"/>
      <c r="F5" s="68" t="s">
        <v>47</v>
      </c>
      <c r="G5" s="69" t="str">
        <f>项目绩效目标申报表!G5</f>
        <v>省道升级改造</v>
      </c>
      <c r="H5" s="70"/>
    </row>
    <row r="6" s="60" customFormat="1" ht="20" customHeight="1" spans="1:8">
      <c r="A6" s="71" t="s">
        <v>50</v>
      </c>
      <c r="B6" s="70"/>
      <c r="C6" s="68" t="str">
        <f>项目绩效目标申报表!C6</f>
        <v>2022年6月至2023年12月</v>
      </c>
      <c r="D6" s="68"/>
      <c r="E6" s="68" t="s">
        <v>52</v>
      </c>
      <c r="F6" s="68"/>
      <c r="G6" s="69" t="str">
        <f>项目绩效目标申报表!G6</f>
        <v>奉节县交通局</v>
      </c>
      <c r="H6" s="70"/>
    </row>
    <row r="7" s="60" customFormat="1" ht="21" customHeight="1" spans="1:8">
      <c r="A7" s="68" t="s">
        <v>54</v>
      </c>
      <c r="B7" s="68"/>
      <c r="C7" s="69" t="str">
        <f>项目绩效目标申报表!C7</f>
        <v>重庆奉节路桥有限公司</v>
      </c>
      <c r="D7" s="68" t="s">
        <v>56</v>
      </c>
      <c r="E7" s="68" t="str">
        <f>项目绩效目标申报表!E7</f>
        <v>汤刚</v>
      </c>
      <c r="F7" s="68" t="s">
        <v>58</v>
      </c>
      <c r="G7" s="68"/>
      <c r="H7" s="70">
        <f>项目绩效目标申报表!H7</f>
        <v>13896226851</v>
      </c>
    </row>
    <row r="8" s="60" customFormat="1" ht="34" customHeight="1" spans="1:8">
      <c r="A8" s="68" t="s">
        <v>59</v>
      </c>
      <c r="B8" s="68"/>
      <c r="C8" s="104" t="str">
        <f>项目绩效目标申报表!C8</f>
        <v>交通局方案评审已通过，已列入2022年交通重点项目库，并通过县委县政府审议。</v>
      </c>
      <c r="D8" s="104"/>
      <c r="E8" s="104"/>
      <c r="F8" s="104"/>
      <c r="G8" s="104"/>
      <c r="H8" s="105"/>
    </row>
    <row r="9" s="60" customFormat="1" ht="51" customHeight="1" spans="1:8">
      <c r="A9" s="68" t="s">
        <v>61</v>
      </c>
      <c r="B9" s="68"/>
      <c r="C9" s="104" t="str">
        <f>项目绩效目标申报表!C9</f>
        <v>该项目起于公平大拐，至于青莲场镇，全长约24公里，采用三级公路技术标准</v>
      </c>
      <c r="D9" s="104"/>
      <c r="E9" s="104"/>
      <c r="F9" s="104"/>
      <c r="G9" s="104"/>
      <c r="H9" s="105"/>
    </row>
    <row r="10" s="60" customFormat="1" ht="61" customHeight="1" spans="1:8">
      <c r="A10" s="68" t="s">
        <v>132</v>
      </c>
      <c r="B10" s="68"/>
      <c r="C10" s="104" t="str">
        <f>项目绩效目标申报表!C10</f>
        <v>完成项目前期及招投标，完成总工程量30％。</v>
      </c>
      <c r="D10" s="104"/>
      <c r="E10" s="104"/>
      <c r="F10" s="104"/>
      <c r="G10" s="104"/>
      <c r="H10" s="105"/>
    </row>
    <row r="11" s="60" customFormat="1" spans="1:8">
      <c r="A11" s="77" t="s">
        <v>65</v>
      </c>
      <c r="B11" s="78"/>
      <c r="C11" s="68" t="s">
        <v>66</v>
      </c>
      <c r="D11" s="68" t="str">
        <f>项目绩效目标申报表!D11</f>
        <v>14400万元</v>
      </c>
      <c r="E11" s="68"/>
      <c r="F11" s="68"/>
      <c r="G11" s="68" t="s">
        <v>68</v>
      </c>
      <c r="H11" s="75" t="str">
        <f>项目绩效目标申报表!H11</f>
        <v>一般公共预算</v>
      </c>
    </row>
    <row r="12" s="60" customFormat="1" spans="1:8">
      <c r="A12" s="81"/>
      <c r="B12" s="82"/>
      <c r="C12" s="68" t="s">
        <v>70</v>
      </c>
      <c r="D12" s="68" t="str">
        <f>项目绩效目标申报表!D12</f>
        <v>2000万元</v>
      </c>
      <c r="E12" s="68"/>
      <c r="F12" s="68"/>
      <c r="G12" s="68"/>
      <c r="H12" s="84"/>
    </row>
    <row r="13" s="60" customFormat="1" spans="1:8">
      <c r="A13" s="81"/>
      <c r="B13" s="82"/>
      <c r="C13" s="68" t="s">
        <v>72</v>
      </c>
      <c r="D13" s="68" t="str">
        <f>项目绩效目标申报表!D13</f>
        <v>2000万元</v>
      </c>
      <c r="E13" s="68"/>
      <c r="F13" s="68"/>
      <c r="G13" s="68" t="s">
        <v>73</v>
      </c>
      <c r="H13" s="106" t="str">
        <f>项目绩效目标申报表!H13</f>
        <v> </v>
      </c>
    </row>
    <row r="14" s="60" customFormat="1" spans="1:8">
      <c r="A14" s="81"/>
      <c r="B14" s="82"/>
      <c r="C14" s="68" t="s">
        <v>74</v>
      </c>
      <c r="D14" s="68">
        <f>项目绩效目标申报表!D14</f>
        <v>0</v>
      </c>
      <c r="E14" s="68"/>
      <c r="F14" s="68"/>
      <c r="G14" s="68"/>
      <c r="H14" s="107"/>
    </row>
    <row r="15" s="60" customFormat="1" spans="1:8">
      <c r="A15" s="81"/>
      <c r="B15" s="82"/>
      <c r="C15" s="68" t="s">
        <v>75</v>
      </c>
      <c r="D15" s="108">
        <v>1</v>
      </c>
      <c r="E15" s="68"/>
      <c r="F15" s="68" t="s">
        <v>76</v>
      </c>
      <c r="G15" s="68"/>
      <c r="H15" s="68" t="s">
        <v>77</v>
      </c>
    </row>
    <row r="16" s="60" customFormat="1" ht="18" customHeight="1" spans="1:8">
      <c r="A16" s="86" t="s">
        <v>78</v>
      </c>
      <c r="B16" s="68" t="s">
        <v>79</v>
      </c>
      <c r="C16" s="68" t="s">
        <v>80</v>
      </c>
      <c r="D16" s="68" t="s">
        <v>81</v>
      </c>
      <c r="E16" s="68" t="s">
        <v>82</v>
      </c>
      <c r="F16" s="68" t="s">
        <v>76</v>
      </c>
      <c r="G16" s="68" t="s">
        <v>83</v>
      </c>
      <c r="H16" s="68"/>
    </row>
    <row r="17" s="60" customFormat="1" ht="18" customHeight="1" spans="1:8">
      <c r="A17" s="87"/>
      <c r="B17" s="68" t="s">
        <v>84</v>
      </c>
      <c r="C17" s="68" t="s">
        <v>85</v>
      </c>
      <c r="D17" s="68" t="str">
        <f>项目绩效目标申报表!D17</f>
        <v>公路里程</v>
      </c>
      <c r="E17" s="109" t="str">
        <f>项目绩效目标申报表!E17</f>
        <v>公路里程24km</v>
      </c>
      <c r="F17" s="68">
        <f>项目绩效目标申报表!F17</f>
        <v>10</v>
      </c>
      <c r="G17" s="71" t="str">
        <f>项目绩效目标申报表!G17</f>
        <v>建设里程约24Km</v>
      </c>
      <c r="H17" s="70"/>
    </row>
    <row r="18" s="60" customFormat="1" ht="18" customHeight="1" spans="1:8">
      <c r="A18" s="87"/>
      <c r="B18" s="68"/>
      <c r="C18" s="68"/>
      <c r="D18" s="68" t="str">
        <f>项目绩效目标申报表!D18</f>
        <v>沥青路面</v>
      </c>
      <c r="E18" s="109" t="str">
        <f>项目绩效目标申报表!E18</f>
        <v>路基均宽7.5m</v>
      </c>
      <c r="F18" s="68">
        <f>项目绩效目标申报表!F18</f>
        <v>10</v>
      </c>
      <c r="G18" s="71" t="str">
        <f>项目绩效目标申报表!G18</f>
        <v>路基均宽不低于7.5m</v>
      </c>
      <c r="H18" s="70"/>
    </row>
    <row r="19" s="60" customFormat="1" ht="18" customHeight="1" spans="1:8">
      <c r="A19" s="87"/>
      <c r="B19" s="68"/>
      <c r="C19" s="68"/>
      <c r="D19" s="68" t="str">
        <f>项目绩效目标申报表!D19</f>
        <v>安全防护栏</v>
      </c>
      <c r="E19" s="109" t="str">
        <f>项目绩效目标申报表!E19</f>
        <v>覆盖率</v>
      </c>
      <c r="F19" s="68">
        <f>项目绩效目标申报表!F19</f>
        <v>10</v>
      </c>
      <c r="G19" s="71" t="str">
        <f>项目绩效目标申报表!G19</f>
        <v>覆盖率100％</v>
      </c>
      <c r="H19" s="70"/>
    </row>
    <row r="20" s="60" customFormat="1" ht="18" customHeight="1" spans="1:8">
      <c r="A20" s="87"/>
      <c r="B20" s="68"/>
      <c r="C20" s="68" t="s">
        <v>95</v>
      </c>
      <c r="D20" s="68" t="str">
        <f>项目绩效目标申报表!D20</f>
        <v>工程检测合格率</v>
      </c>
      <c r="E20" s="109" t="str">
        <f>项目绩效目标申报表!E20</f>
        <v>合格率95％</v>
      </c>
      <c r="F20" s="68">
        <f>项目绩效目标申报表!F20</f>
        <v>10</v>
      </c>
      <c r="G20" s="71" t="str">
        <f>项目绩效目标申报表!G20</f>
        <v>检测合格率达到95％，完工后2年内工程不出现重大质量缺陷</v>
      </c>
      <c r="H20" s="70"/>
    </row>
    <row r="21" s="60" customFormat="1" ht="18" customHeight="1" spans="1:8">
      <c r="A21" s="87"/>
      <c r="B21" s="68"/>
      <c r="C21" s="68"/>
      <c r="D21" s="68">
        <f>项目绩效目标申报表!D21</f>
        <v>0</v>
      </c>
      <c r="E21" s="109">
        <f>项目绩效目标申报表!E21</f>
        <v>0</v>
      </c>
      <c r="F21" s="68">
        <f>项目绩效目标申报表!F21</f>
        <v>0</v>
      </c>
      <c r="G21" s="71">
        <f>项目绩效目标申报表!G21</f>
        <v>0</v>
      </c>
      <c r="H21" s="70"/>
    </row>
    <row r="22" s="60" customFormat="1" ht="18" customHeight="1" spans="1:8">
      <c r="A22" s="87"/>
      <c r="B22" s="68"/>
      <c r="C22" s="68"/>
      <c r="D22" s="68">
        <f>项目绩效目标申报表!D22</f>
        <v>0</v>
      </c>
      <c r="E22" s="109">
        <f>项目绩效目标申报表!E22</f>
        <v>0</v>
      </c>
      <c r="F22" s="68">
        <f>项目绩效目标申报表!F22</f>
        <v>0</v>
      </c>
      <c r="G22" s="71">
        <f>项目绩效目标申报表!G22</f>
        <v>0</v>
      </c>
      <c r="H22" s="70"/>
    </row>
    <row r="23" s="60" customFormat="1" ht="18" customHeight="1" spans="1:8">
      <c r="A23" s="87"/>
      <c r="B23" s="68"/>
      <c r="C23" s="68" t="s">
        <v>99</v>
      </c>
      <c r="D23" s="68" t="str">
        <f>项目绩效目标申报表!D23</f>
        <v>项目工期</v>
      </c>
      <c r="E23" s="109" t="str">
        <f>项目绩效目标申报表!E23</f>
        <v>18个月</v>
      </c>
      <c r="F23" s="68">
        <f>项目绩效目标申报表!F23</f>
        <v>5</v>
      </c>
      <c r="G23" s="71" t="str">
        <f>项目绩效目标申报表!G23</f>
        <v>非不可抗力因素，合同工期内按期完工</v>
      </c>
      <c r="H23" s="70"/>
    </row>
    <row r="24" s="60" customFormat="1" ht="18" customHeight="1" spans="1:8">
      <c r="A24" s="87"/>
      <c r="B24" s="68"/>
      <c r="C24" s="68"/>
      <c r="D24" s="68">
        <f>项目绩效目标申报表!D24</f>
        <v>0</v>
      </c>
      <c r="E24" s="109">
        <f>项目绩效目标申报表!E24</f>
        <v>0</v>
      </c>
      <c r="F24" s="68">
        <f>项目绩效目标申报表!F24</f>
        <v>0</v>
      </c>
      <c r="G24" s="71">
        <f>项目绩效目标申报表!G24</f>
        <v>0</v>
      </c>
      <c r="H24" s="70"/>
    </row>
    <row r="25" s="60" customFormat="1" ht="18" customHeight="1" spans="1:8">
      <c r="A25" s="87"/>
      <c r="B25" s="68"/>
      <c r="C25" s="68" t="s">
        <v>103</v>
      </c>
      <c r="D25" s="68" t="str">
        <f>项目绩效目标申报表!D25</f>
        <v>工程造价</v>
      </c>
      <c r="E25" s="109" t="str">
        <f>项目绩效目标申报表!E25</f>
        <v>单公里平均造价≦600万元</v>
      </c>
      <c r="F25" s="68">
        <f>项目绩效目标申报表!F25</f>
        <v>5</v>
      </c>
      <c r="G25" s="71" t="str">
        <f>项目绩效目标申报表!G25</f>
        <v>单公里平均造价不大于600万元，项目总投资不大于14400万元</v>
      </c>
      <c r="H25" s="70"/>
    </row>
    <row r="26" s="60" customFormat="1" ht="18" customHeight="1" spans="1:8">
      <c r="A26" s="87"/>
      <c r="B26" s="68"/>
      <c r="C26" s="68"/>
      <c r="D26" s="68">
        <f>项目绩效目标申报表!D26</f>
        <v>0</v>
      </c>
      <c r="E26" s="109">
        <f>项目绩效目标申报表!E26</f>
        <v>0</v>
      </c>
      <c r="F26" s="68">
        <f>项目绩效目标申报表!F26</f>
        <v>0</v>
      </c>
      <c r="G26" s="71">
        <f>项目绩效目标申报表!G26</f>
        <v>0</v>
      </c>
      <c r="H26" s="70"/>
    </row>
    <row r="27" s="60" customFormat="1" ht="18" customHeight="1" spans="1:8">
      <c r="A27" s="87"/>
      <c r="B27" s="68" t="s">
        <v>107</v>
      </c>
      <c r="C27" s="68" t="s">
        <v>108</v>
      </c>
      <c r="D27" s="68" t="str">
        <f>项目绩效目标申报表!D27</f>
        <v>公路通行能力</v>
      </c>
      <c r="E27" s="109" t="str">
        <f>项目绩效目标申报表!E27</f>
        <v>车辆平均通行速度≧30公里/每小时</v>
      </c>
      <c r="F27" s="68">
        <f>项目绩效目标申报表!F27</f>
        <v>10</v>
      </c>
      <c r="G27" s="71" t="str">
        <f>项目绩效目标申报表!G27</f>
        <v>有效缓解交通拥堵，提升公路通行能力，车辆平均通行速度≧30公里/每小时</v>
      </c>
      <c r="H27" s="70"/>
    </row>
    <row r="28" s="60" customFormat="1" ht="18" customHeight="1" spans="1:8">
      <c r="A28" s="87"/>
      <c r="B28" s="68"/>
      <c r="C28" s="68"/>
      <c r="D28" s="68">
        <f>项目绩效目标申报表!D28</f>
        <v>0</v>
      </c>
      <c r="E28" s="109">
        <f>项目绩效目标申报表!E28</f>
        <v>0</v>
      </c>
      <c r="F28" s="68">
        <f>项目绩效目标申报表!F28</f>
        <v>0</v>
      </c>
      <c r="G28" s="71">
        <f>项目绩效目标申报表!G28</f>
        <v>0</v>
      </c>
      <c r="H28" s="70"/>
    </row>
    <row r="29" s="60" customFormat="1" ht="18" customHeight="1" spans="1:8">
      <c r="A29" s="87"/>
      <c r="B29" s="68"/>
      <c r="C29" s="68" t="s">
        <v>112</v>
      </c>
      <c r="D29" s="68" t="str">
        <f>项目绩效目标申报表!D29</f>
        <v>公路通行条件</v>
      </c>
      <c r="E29" s="109" t="str">
        <f>项目绩效目标申报表!E29</f>
        <v>双车道、沥青混凝土路面</v>
      </c>
      <c r="F29" s="68">
        <f>项目绩效目标申报表!F29</f>
        <v>10</v>
      </c>
      <c r="G29" s="71" t="str">
        <f>项目绩效目标申报表!G29</f>
        <v>建设双车道、沥青混凝土路面，路面表面平整，行车舒适</v>
      </c>
      <c r="H29" s="70"/>
    </row>
    <row r="30" s="60" customFormat="1" ht="18" customHeight="1" spans="1:8">
      <c r="A30" s="87"/>
      <c r="B30" s="68"/>
      <c r="C30" s="68"/>
      <c r="D30" s="68">
        <f>项目绩效目标申报表!D30</f>
        <v>0</v>
      </c>
      <c r="E30" s="109">
        <f>项目绩效目标申报表!E30</f>
        <v>0</v>
      </c>
      <c r="F30" s="68">
        <f>项目绩效目标申报表!F30</f>
        <v>0</v>
      </c>
      <c r="G30" s="71">
        <f>项目绩效目标申报表!G30</f>
        <v>0</v>
      </c>
      <c r="H30" s="70"/>
    </row>
    <row r="31" s="60" customFormat="1" ht="18" customHeight="1" spans="1:8">
      <c r="A31" s="87"/>
      <c r="B31" s="68"/>
      <c r="C31" s="68" t="s">
        <v>116</v>
      </c>
      <c r="D31" s="68" t="str">
        <f>项目绩效目标申报表!D31</f>
        <v>改善人居环境</v>
      </c>
      <c r="E31" s="109" t="str">
        <f>项目绩效目标申报表!E31</f>
        <v>拆除破碎旧路面</v>
      </c>
      <c r="F31" s="68">
        <f>项目绩效目标申报表!F31</f>
        <v>5</v>
      </c>
      <c r="G31" s="71" t="str">
        <f>项目绩效目标申报表!G31</f>
        <v>拆除破碎旧路面、铺装新路面，行车噪音小，扬尘明显减少</v>
      </c>
      <c r="H31" s="70"/>
    </row>
    <row r="32" s="60" customFormat="1" ht="18" customHeight="1" spans="1:8">
      <c r="A32" s="87"/>
      <c r="B32" s="68"/>
      <c r="C32" s="68"/>
      <c r="D32" s="68">
        <f>项目绩效目标申报表!D32</f>
        <v>0</v>
      </c>
      <c r="E32" s="109">
        <f>项目绩效目标申报表!E32</f>
        <v>0</v>
      </c>
      <c r="F32" s="68">
        <f>项目绩效目标申报表!F32</f>
        <v>0</v>
      </c>
      <c r="G32" s="71">
        <f>项目绩效目标申报表!G32</f>
        <v>0</v>
      </c>
      <c r="H32" s="70"/>
    </row>
    <row r="33" s="60" customFormat="1" ht="18" customHeight="1" spans="1:8">
      <c r="A33" s="87"/>
      <c r="B33" s="68"/>
      <c r="C33" s="68" t="s">
        <v>120</v>
      </c>
      <c r="D33" s="68" t="str">
        <f>项目绩效目标申报表!D33</f>
        <v>工程设计使用年限</v>
      </c>
      <c r="E33" s="109" t="str">
        <f>项目绩效目标申报表!E33</f>
        <v>≧8年</v>
      </c>
      <c r="F33" s="68">
        <f>项目绩效目标申报表!F33</f>
        <v>5</v>
      </c>
      <c r="G33" s="71" t="str">
        <f>项目绩效目标申报表!G33</f>
        <v>工程竣工后，正常养护，使用年限≧8年</v>
      </c>
      <c r="H33" s="70"/>
    </row>
    <row r="34" s="60" customFormat="1" ht="18" customHeight="1" spans="1:8">
      <c r="A34" s="87"/>
      <c r="B34" s="68"/>
      <c r="C34" s="68"/>
      <c r="D34" s="68">
        <f>项目绩效目标申报表!D34</f>
        <v>0</v>
      </c>
      <c r="E34" s="109">
        <f>项目绩效目标申报表!E34</f>
        <v>0</v>
      </c>
      <c r="F34" s="68">
        <f>项目绩效目标申报表!F34</f>
        <v>0</v>
      </c>
      <c r="G34" s="71">
        <f>项目绩效目标申报表!G34</f>
        <v>0</v>
      </c>
      <c r="H34" s="70"/>
    </row>
    <row r="35" s="60" customFormat="1" ht="18" customHeight="1" spans="1:8">
      <c r="A35" s="87"/>
      <c r="B35" s="68" t="s">
        <v>124</v>
      </c>
      <c r="C35" s="68" t="s">
        <v>125</v>
      </c>
      <c r="D35" s="68" t="str">
        <f>项目绩效目标申报表!D35</f>
        <v>群众满意度</v>
      </c>
      <c r="E35" s="109" t="str">
        <f>项目绩效目标申报表!E35</f>
        <v>群众满意度≧80％</v>
      </c>
      <c r="F35" s="68">
        <f>项目绩效目标申报表!F35</f>
        <v>10</v>
      </c>
      <c r="G35" s="71" t="str">
        <f>项目绩效目标申报表!G35</f>
        <v>群众满意度≧80％</v>
      </c>
      <c r="H35" s="70"/>
    </row>
    <row r="36" s="60" customFormat="1" ht="18" customHeight="1" spans="1:8">
      <c r="A36" s="90"/>
      <c r="B36" s="68"/>
      <c r="C36" s="68"/>
      <c r="D36" s="68">
        <f>项目绩效目标申报表!D36</f>
        <v>0</v>
      </c>
      <c r="E36" s="109">
        <f>项目绩效目标申报表!E36</f>
        <v>0</v>
      </c>
      <c r="F36" s="68">
        <f>项目绩效目标申报表!F36</f>
        <v>0</v>
      </c>
      <c r="G36" s="71">
        <f>项目绩效目标申报表!G36</f>
        <v>0</v>
      </c>
      <c r="H36" s="70"/>
    </row>
    <row r="37" s="60" customFormat="1" ht="21" customHeight="1" spans="1:8">
      <c r="A37" s="91" t="s">
        <v>129</v>
      </c>
      <c r="B37" s="92"/>
      <c r="C37" s="92"/>
      <c r="D37" s="92"/>
      <c r="E37" s="93"/>
      <c r="F37" s="68">
        <f>SUM(F17:F36)+10</f>
        <v>100</v>
      </c>
      <c r="G37" s="71"/>
      <c r="H37" s="70"/>
    </row>
    <row r="38" spans="1:8">
      <c r="A38" s="62"/>
      <c r="B38" s="62"/>
      <c r="C38" s="62"/>
      <c r="D38" s="62"/>
      <c r="E38" s="62"/>
      <c r="F38" s="62"/>
      <c r="G38" s="62"/>
      <c r="H38" s="62"/>
    </row>
    <row r="39" spans="1:8">
      <c r="A39" s="62"/>
      <c r="B39" s="62"/>
      <c r="C39" s="62"/>
      <c r="D39" s="62"/>
      <c r="E39" s="62"/>
      <c r="F39" s="62"/>
      <c r="G39" s="62"/>
      <c r="H39" s="62"/>
    </row>
  </sheetData>
  <sheetProtection password="C6FF" sheet="1" selectLockedCells="1" objects="1"/>
  <mergeCells count="67">
    <mergeCell ref="A1:C1"/>
    <mergeCell ref="A2:H2"/>
    <mergeCell ref="A3:H3"/>
    <mergeCell ref="A4:B4"/>
    <mergeCell ref="C4:E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37:E37"/>
    <mergeCell ref="G37:H37"/>
    <mergeCell ref="A16:A36"/>
    <mergeCell ref="B17:B26"/>
    <mergeCell ref="B27:B34"/>
    <mergeCell ref="B35:B36"/>
    <mergeCell ref="C17:C19"/>
    <mergeCell ref="C20:C22"/>
    <mergeCell ref="C23:C24"/>
    <mergeCell ref="C25:C26"/>
    <mergeCell ref="C27:C28"/>
    <mergeCell ref="C29:C30"/>
    <mergeCell ref="C31:C32"/>
    <mergeCell ref="C33:C34"/>
    <mergeCell ref="C35:C36"/>
    <mergeCell ref="G11:G12"/>
    <mergeCell ref="G13:G14"/>
    <mergeCell ref="H11:H12"/>
    <mergeCell ref="H13:H14"/>
    <mergeCell ref="A11:B15"/>
  </mergeCells>
  <pageMargins left="0.314583333333333" right="0.550694444444444" top="0.511805555555556" bottom="0.393055555555556" header="0.275" footer="0.2361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4"/>
  </sheetPr>
  <dimension ref="A1:L38"/>
  <sheetViews>
    <sheetView showZeros="0" topLeftCell="A10" workbookViewId="0">
      <selection activeCell="G17" sqref="G17"/>
    </sheetView>
  </sheetViews>
  <sheetFormatPr defaultColWidth="9" defaultRowHeight="13.5"/>
  <cols>
    <col min="1" max="1" width="5.125" style="60" customWidth="1"/>
    <col min="2" max="2" width="9" style="60" customWidth="1"/>
    <col min="3" max="3" width="12.125" style="60" customWidth="1"/>
    <col min="4" max="4" width="16.875" style="60" customWidth="1"/>
    <col min="5" max="5" width="8" style="60" customWidth="1"/>
    <col min="6" max="6" width="7.75" style="60" customWidth="1"/>
    <col min="7" max="7" width="12.0333333333333" style="60" customWidth="1"/>
    <col min="8" max="8" width="10.5" style="60" customWidth="1"/>
    <col min="9" max="9" width="9" style="60" customWidth="1"/>
    <col min="10" max="10" width="11.625" style="60" customWidth="1"/>
    <col min="11" max="16384" width="9" style="60"/>
  </cols>
  <sheetData>
    <row r="1" s="60" customFormat="1" spans="1:10">
      <c r="A1" s="61" t="s">
        <v>133</v>
      </c>
      <c r="B1" s="61"/>
      <c r="C1" s="61"/>
      <c r="D1" s="62"/>
      <c r="E1" s="62"/>
      <c r="F1" s="62"/>
      <c r="G1" s="62"/>
      <c r="H1" s="62"/>
      <c r="I1" s="62"/>
      <c r="J1" s="62"/>
    </row>
    <row r="2" s="60" customFormat="1" ht="16" customHeight="1" spans="1:10">
      <c r="A2" s="63" t="s">
        <v>134</v>
      </c>
      <c r="B2" s="63"/>
      <c r="C2" s="63"/>
      <c r="D2" s="63"/>
      <c r="E2" s="63"/>
      <c r="F2" s="63"/>
      <c r="G2" s="63"/>
      <c r="H2" s="63"/>
      <c r="I2" s="63"/>
      <c r="J2" s="63"/>
    </row>
    <row r="3" s="60" customFormat="1" ht="21" customHeight="1" spans="1:10">
      <c r="A3" s="64" t="str">
        <f>项目绩效目标审批表!A3</f>
        <v>（2022年度）</v>
      </c>
      <c r="B3" s="64"/>
      <c r="C3" s="64"/>
      <c r="D3" s="64"/>
      <c r="E3" s="64"/>
      <c r="F3" s="64"/>
      <c r="G3" s="64"/>
      <c r="H3" s="64"/>
      <c r="I3" s="64"/>
      <c r="J3" s="64"/>
    </row>
    <row r="4" s="60" customFormat="1" ht="14" customHeight="1" spans="1:10">
      <c r="A4" s="65" t="s">
        <v>2</v>
      </c>
      <c r="B4" s="65"/>
      <c r="C4" s="66" t="str">
        <f>项目绩效目标申报表!C4</f>
        <v>奉节县交通局 </v>
      </c>
      <c r="D4" s="66"/>
      <c r="E4" s="66"/>
      <c r="F4" s="67"/>
      <c r="G4" s="67"/>
      <c r="H4" s="67"/>
      <c r="I4" s="95" t="s">
        <v>45</v>
      </c>
      <c r="J4" s="96"/>
    </row>
    <row r="5" s="60" customFormat="1" ht="20" customHeight="1" spans="1:10">
      <c r="A5" s="68" t="s">
        <v>4</v>
      </c>
      <c r="B5" s="68"/>
      <c r="C5" s="69" t="str">
        <f>项目绩效目标审批表!C5</f>
        <v>奉节县公平镇至青莲镇公路工程</v>
      </c>
      <c r="D5" s="69"/>
      <c r="E5" s="70"/>
      <c r="F5" s="68" t="s">
        <v>47</v>
      </c>
      <c r="G5" s="69" t="str">
        <f>项目绩效目标审批表!G5</f>
        <v>省道升级改造</v>
      </c>
      <c r="H5" s="69"/>
      <c r="I5" s="69"/>
      <c r="J5" s="70"/>
    </row>
    <row r="6" s="60" customFormat="1" ht="24" customHeight="1" spans="1:10">
      <c r="A6" s="71" t="s">
        <v>50</v>
      </c>
      <c r="B6" s="70"/>
      <c r="C6" s="68" t="str">
        <f>项目绩效目标申报表!C6</f>
        <v>2022年6月至2023年12月</v>
      </c>
      <c r="D6" s="68"/>
      <c r="E6" s="68" t="s">
        <v>52</v>
      </c>
      <c r="F6" s="68"/>
      <c r="G6" s="69" t="str">
        <f>项目绩效目标审批表!G6</f>
        <v>奉节县交通局</v>
      </c>
      <c r="H6" s="69"/>
      <c r="I6" s="69"/>
      <c r="J6" s="70"/>
    </row>
    <row r="7" s="60" customFormat="1" ht="21" customHeight="1" spans="1:10">
      <c r="A7" s="68" t="s">
        <v>54</v>
      </c>
      <c r="B7" s="68"/>
      <c r="C7" s="68" t="str">
        <f>项目绩效目标审批表!C7</f>
        <v>重庆奉节路桥有限公司</v>
      </c>
      <c r="D7" s="68" t="s">
        <v>56</v>
      </c>
      <c r="E7" s="68" t="str">
        <f>项目绩效目标审批表!E7</f>
        <v>汤刚</v>
      </c>
      <c r="F7" s="68"/>
      <c r="G7" s="71" t="s">
        <v>58</v>
      </c>
      <c r="H7" s="70"/>
      <c r="I7" s="69">
        <f>项目绩效目标审批表!H7</f>
        <v>13896226851</v>
      </c>
      <c r="J7" s="70"/>
    </row>
    <row r="8" s="60" customFormat="1" ht="34" customHeight="1" spans="1:10">
      <c r="A8" s="68" t="s">
        <v>59</v>
      </c>
      <c r="B8" s="68"/>
      <c r="C8" s="72" t="str">
        <f>项目绩效目标审批表!C8</f>
        <v>交通局方案评审已通过，已列入2022年交通重点项目库，并通过县委县政府审议。</v>
      </c>
      <c r="D8" s="72"/>
      <c r="E8" s="72"/>
      <c r="F8" s="68" t="s">
        <v>135</v>
      </c>
      <c r="G8" s="73"/>
      <c r="H8" s="73"/>
      <c r="I8" s="73"/>
      <c r="J8" s="97"/>
    </row>
    <row r="9" s="60" customFormat="1" ht="51" customHeight="1" spans="1:10">
      <c r="A9" s="68" t="s">
        <v>61</v>
      </c>
      <c r="B9" s="68"/>
      <c r="C9" s="72" t="str">
        <f>项目绩效目标审批表!C9</f>
        <v>该项目起于公平大拐，至于青莲场镇，全长约24公里，采用三级公路技术标准</v>
      </c>
      <c r="D9" s="72"/>
      <c r="E9" s="72"/>
      <c r="F9" s="68" t="s">
        <v>136</v>
      </c>
      <c r="G9" s="73"/>
      <c r="H9" s="73"/>
      <c r="I9" s="73"/>
      <c r="J9" s="97"/>
    </row>
    <row r="10" s="60" customFormat="1" ht="61" customHeight="1" spans="1:10">
      <c r="A10" s="68" t="s">
        <v>63</v>
      </c>
      <c r="B10" s="68"/>
      <c r="C10" s="74" t="str">
        <f>项目绩效目标审批表!C10</f>
        <v>完成项目前期及招投标，完成总工程量30％。</v>
      </c>
      <c r="D10" s="74"/>
      <c r="E10" s="74"/>
      <c r="F10" s="75" t="s">
        <v>137</v>
      </c>
      <c r="G10" s="76"/>
      <c r="H10" s="76"/>
      <c r="I10" s="76"/>
      <c r="J10" s="98"/>
    </row>
    <row r="11" s="60" customFormat="1" ht="15" customHeight="1" spans="1:10">
      <c r="A11" s="77" t="s">
        <v>65</v>
      </c>
      <c r="B11" s="78"/>
      <c r="C11" s="68" t="s">
        <v>66</v>
      </c>
      <c r="D11" s="79" t="str">
        <f>项目绩效目标审批表!D11</f>
        <v>14400万元</v>
      </c>
      <c r="E11" s="68" t="s">
        <v>138</v>
      </c>
      <c r="F11" s="68"/>
      <c r="G11" s="68"/>
      <c r="H11" s="80"/>
      <c r="I11" s="68" t="s">
        <v>68</v>
      </c>
      <c r="J11" s="99" t="str">
        <f>项目绩效目标审批表!H11</f>
        <v>一般公共预算</v>
      </c>
    </row>
    <row r="12" s="60" customFormat="1" ht="15" customHeight="1" spans="1:10">
      <c r="A12" s="81"/>
      <c r="B12" s="82"/>
      <c r="C12" s="68" t="s">
        <v>139</v>
      </c>
      <c r="D12" s="79" t="str">
        <f>项目绩效目标审批表!D12</f>
        <v>2000万元</v>
      </c>
      <c r="E12" s="68" t="s">
        <v>140</v>
      </c>
      <c r="F12" s="68"/>
      <c r="G12" s="68"/>
      <c r="H12" s="80"/>
      <c r="I12" s="68"/>
      <c r="J12" s="99"/>
    </row>
    <row r="13" s="60" customFormat="1" ht="15" customHeight="1" spans="1:12">
      <c r="A13" s="81"/>
      <c r="B13" s="82"/>
      <c r="C13" s="68" t="s">
        <v>72</v>
      </c>
      <c r="D13" s="79" t="str">
        <f>项目绩效目标审批表!D13</f>
        <v>2000万元</v>
      </c>
      <c r="E13" s="68" t="s">
        <v>141</v>
      </c>
      <c r="F13" s="68"/>
      <c r="G13" s="68"/>
      <c r="H13" s="80"/>
      <c r="I13" s="68" t="s">
        <v>73</v>
      </c>
      <c r="J13" s="100" t="str">
        <f>项目绩效目标审批表!H13</f>
        <v> </v>
      </c>
      <c r="L13" s="101"/>
    </row>
    <row r="14" s="60" customFormat="1" ht="15" customHeight="1" spans="1:10">
      <c r="A14" s="81"/>
      <c r="B14" s="82"/>
      <c r="C14" s="68" t="s">
        <v>74</v>
      </c>
      <c r="D14" s="79">
        <f>项目绩效目标审批表!D14</f>
        <v>0</v>
      </c>
      <c r="E14" s="68" t="s">
        <v>142</v>
      </c>
      <c r="F14" s="68"/>
      <c r="G14" s="68"/>
      <c r="H14" s="83"/>
      <c r="I14" s="75"/>
      <c r="J14" s="100"/>
    </row>
    <row r="15" s="60" customFormat="1" ht="15" customHeight="1" spans="1:10">
      <c r="A15" s="81"/>
      <c r="B15" s="82"/>
      <c r="C15" s="84" t="s">
        <v>75</v>
      </c>
      <c r="D15" s="85">
        <v>1</v>
      </c>
      <c r="E15" s="84"/>
      <c r="F15" s="84" t="s">
        <v>76</v>
      </c>
      <c r="G15" s="84"/>
      <c r="H15" s="68" t="s">
        <v>77</v>
      </c>
      <c r="I15" s="68"/>
      <c r="J15" s="68"/>
    </row>
    <row r="16" s="60" customFormat="1" ht="18" customHeight="1" spans="1:10">
      <c r="A16" s="86" t="s">
        <v>78</v>
      </c>
      <c r="B16" s="68" t="s">
        <v>79</v>
      </c>
      <c r="C16" s="68" t="s">
        <v>80</v>
      </c>
      <c r="D16" s="68" t="s">
        <v>81</v>
      </c>
      <c r="E16" s="68" t="s">
        <v>143</v>
      </c>
      <c r="F16" s="68" t="s">
        <v>76</v>
      </c>
      <c r="G16" s="68" t="s">
        <v>144</v>
      </c>
      <c r="H16" s="68" t="s">
        <v>145</v>
      </c>
      <c r="I16" s="71" t="s">
        <v>83</v>
      </c>
      <c r="J16" s="70"/>
    </row>
    <row r="17" s="60" customFormat="1" ht="20" customHeight="1" spans="1:10">
      <c r="A17" s="87"/>
      <c r="B17" s="68" t="s">
        <v>84</v>
      </c>
      <c r="C17" s="68" t="s">
        <v>85</v>
      </c>
      <c r="D17" s="68" t="str">
        <f>项目绩效目标审批表!D17</f>
        <v>公路里程</v>
      </c>
      <c r="E17" s="88" t="str">
        <f>项目绩效目标审批表!E17</f>
        <v>公路里程24km</v>
      </c>
      <c r="F17" s="68">
        <f>项目绩效目标审批表!F17</f>
        <v>10</v>
      </c>
      <c r="G17" s="89"/>
      <c r="H17" s="89"/>
      <c r="I17" s="102"/>
      <c r="J17" s="97"/>
    </row>
    <row r="18" s="60" customFormat="1" ht="20" customHeight="1" spans="1:10">
      <c r="A18" s="87"/>
      <c r="B18" s="68"/>
      <c r="C18" s="68"/>
      <c r="D18" s="68" t="str">
        <f>项目绩效目标审批表!D18</f>
        <v>沥青路面</v>
      </c>
      <c r="E18" s="88" t="str">
        <f>项目绩效目标审批表!E18</f>
        <v>路基均宽7.5m</v>
      </c>
      <c r="F18" s="68">
        <f>项目绩效目标审批表!F18</f>
        <v>10</v>
      </c>
      <c r="G18" s="89"/>
      <c r="H18" s="89"/>
      <c r="I18" s="102"/>
      <c r="J18" s="97"/>
    </row>
    <row r="19" s="60" customFormat="1" ht="20" customHeight="1" spans="1:10">
      <c r="A19" s="87"/>
      <c r="B19" s="68"/>
      <c r="C19" s="68"/>
      <c r="D19" s="68" t="str">
        <f>项目绩效目标审批表!D19</f>
        <v>安全防护栏</v>
      </c>
      <c r="E19" s="88" t="str">
        <f>项目绩效目标审批表!E19</f>
        <v>覆盖率</v>
      </c>
      <c r="F19" s="68">
        <f>项目绩效目标审批表!F19</f>
        <v>10</v>
      </c>
      <c r="G19" s="89"/>
      <c r="H19" s="89"/>
      <c r="I19" s="102"/>
      <c r="J19" s="97"/>
    </row>
    <row r="20" s="60" customFormat="1" ht="20" customHeight="1" spans="1:10">
      <c r="A20" s="87"/>
      <c r="B20" s="68"/>
      <c r="C20" s="68" t="s">
        <v>95</v>
      </c>
      <c r="D20" s="68" t="str">
        <f>项目绩效目标审批表!D20</f>
        <v>工程检测合格率</v>
      </c>
      <c r="E20" s="88" t="str">
        <f>项目绩效目标审批表!E20</f>
        <v>合格率95％</v>
      </c>
      <c r="F20" s="68">
        <f>项目绩效目标审批表!F20</f>
        <v>10</v>
      </c>
      <c r="G20" s="89"/>
      <c r="H20" s="89"/>
      <c r="I20" s="102"/>
      <c r="J20" s="97"/>
    </row>
    <row r="21" s="60" customFormat="1" ht="20" customHeight="1" spans="1:10">
      <c r="A21" s="87"/>
      <c r="B21" s="68"/>
      <c r="C21" s="68"/>
      <c r="D21" s="68">
        <f>项目绩效目标审批表!D21</f>
        <v>0</v>
      </c>
      <c r="E21" s="88">
        <f>项目绩效目标审批表!E21</f>
        <v>0</v>
      </c>
      <c r="F21" s="68">
        <f>项目绩效目标审批表!F21</f>
        <v>0</v>
      </c>
      <c r="G21" s="89"/>
      <c r="H21" s="89"/>
      <c r="I21" s="102"/>
      <c r="J21" s="97"/>
    </row>
    <row r="22" s="60" customFormat="1" ht="20" customHeight="1" spans="1:10">
      <c r="A22" s="87"/>
      <c r="B22" s="68"/>
      <c r="C22" s="68"/>
      <c r="D22" s="68">
        <f>项目绩效目标审批表!D22</f>
        <v>0</v>
      </c>
      <c r="E22" s="88">
        <f>项目绩效目标审批表!E22</f>
        <v>0</v>
      </c>
      <c r="F22" s="68">
        <f>项目绩效目标审批表!F22</f>
        <v>0</v>
      </c>
      <c r="G22" s="89"/>
      <c r="H22" s="89"/>
      <c r="I22" s="102"/>
      <c r="J22" s="97"/>
    </row>
    <row r="23" s="60" customFormat="1" ht="20" customHeight="1" spans="1:10">
      <c r="A23" s="87"/>
      <c r="B23" s="68"/>
      <c r="C23" s="68" t="s">
        <v>99</v>
      </c>
      <c r="D23" s="68" t="str">
        <f>项目绩效目标审批表!D23</f>
        <v>项目工期</v>
      </c>
      <c r="E23" s="88" t="str">
        <f>项目绩效目标审批表!E23</f>
        <v>18个月</v>
      </c>
      <c r="F23" s="68">
        <f>项目绩效目标审批表!F23</f>
        <v>5</v>
      </c>
      <c r="G23" s="89"/>
      <c r="H23" s="89"/>
      <c r="I23" s="102"/>
      <c r="J23" s="97"/>
    </row>
    <row r="24" s="60" customFormat="1" ht="20" customHeight="1" spans="1:10">
      <c r="A24" s="87"/>
      <c r="B24" s="68"/>
      <c r="C24" s="68"/>
      <c r="D24" s="68">
        <f>项目绩效目标审批表!D24</f>
        <v>0</v>
      </c>
      <c r="E24" s="88">
        <f>项目绩效目标审批表!E24</f>
        <v>0</v>
      </c>
      <c r="F24" s="68">
        <f>项目绩效目标审批表!F24</f>
        <v>0</v>
      </c>
      <c r="G24" s="89"/>
      <c r="H24" s="89"/>
      <c r="I24" s="102"/>
      <c r="J24" s="97"/>
    </row>
    <row r="25" s="60" customFormat="1" ht="20" customHeight="1" spans="1:10">
      <c r="A25" s="87"/>
      <c r="B25" s="68"/>
      <c r="C25" s="68" t="s">
        <v>103</v>
      </c>
      <c r="D25" s="68" t="str">
        <f>项目绩效目标审批表!D25</f>
        <v>工程造价</v>
      </c>
      <c r="E25" s="88" t="str">
        <f>项目绩效目标审批表!E25</f>
        <v>单公里平均造价≦600万元</v>
      </c>
      <c r="F25" s="68">
        <f>项目绩效目标审批表!F25</f>
        <v>5</v>
      </c>
      <c r="G25" s="89"/>
      <c r="H25" s="89"/>
      <c r="I25" s="102"/>
      <c r="J25" s="97"/>
    </row>
    <row r="26" s="60" customFormat="1" ht="20" customHeight="1" spans="1:10">
      <c r="A26" s="87"/>
      <c r="B26" s="68"/>
      <c r="C26" s="68"/>
      <c r="D26" s="68">
        <f>项目绩效目标审批表!D26</f>
        <v>0</v>
      </c>
      <c r="E26" s="88">
        <f>项目绩效目标审批表!E26</f>
        <v>0</v>
      </c>
      <c r="F26" s="68">
        <f>项目绩效目标审批表!F26</f>
        <v>0</v>
      </c>
      <c r="G26" s="89"/>
      <c r="H26" s="89"/>
      <c r="I26" s="102"/>
      <c r="J26" s="97"/>
    </row>
    <row r="27" s="60" customFormat="1" ht="20" customHeight="1" spans="1:10">
      <c r="A27" s="87"/>
      <c r="B27" s="68" t="s">
        <v>107</v>
      </c>
      <c r="C27" s="68" t="s">
        <v>108</v>
      </c>
      <c r="D27" s="68" t="str">
        <f>项目绩效目标审批表!D27</f>
        <v>公路通行能力</v>
      </c>
      <c r="E27" s="88" t="str">
        <f>项目绩效目标审批表!E27</f>
        <v>车辆平均通行速度≧30公里/每小时</v>
      </c>
      <c r="F27" s="68">
        <f>项目绩效目标审批表!F27</f>
        <v>10</v>
      </c>
      <c r="G27" s="89"/>
      <c r="H27" s="89"/>
      <c r="I27" s="102"/>
      <c r="J27" s="97"/>
    </row>
    <row r="28" s="60" customFormat="1" ht="20" customHeight="1" spans="1:10">
      <c r="A28" s="87"/>
      <c r="B28" s="68"/>
      <c r="C28" s="68"/>
      <c r="D28" s="68">
        <f>项目绩效目标审批表!D28</f>
        <v>0</v>
      </c>
      <c r="E28" s="88">
        <f>项目绩效目标审批表!E28</f>
        <v>0</v>
      </c>
      <c r="F28" s="68">
        <f>项目绩效目标审批表!F28</f>
        <v>0</v>
      </c>
      <c r="G28" s="89"/>
      <c r="H28" s="89"/>
      <c r="I28" s="102"/>
      <c r="J28" s="97"/>
    </row>
    <row r="29" s="60" customFormat="1" ht="20" customHeight="1" spans="1:10">
      <c r="A29" s="87"/>
      <c r="B29" s="68"/>
      <c r="C29" s="68" t="s">
        <v>112</v>
      </c>
      <c r="D29" s="68" t="str">
        <f>项目绩效目标审批表!D29</f>
        <v>公路通行条件</v>
      </c>
      <c r="E29" s="88" t="str">
        <f>项目绩效目标审批表!E29</f>
        <v>双车道、沥青混凝土路面</v>
      </c>
      <c r="F29" s="68">
        <f>项目绩效目标审批表!F29</f>
        <v>10</v>
      </c>
      <c r="G29" s="89"/>
      <c r="H29" s="89"/>
      <c r="I29" s="102"/>
      <c r="J29" s="97"/>
    </row>
    <row r="30" s="60" customFormat="1" ht="20" customHeight="1" spans="1:10">
      <c r="A30" s="87"/>
      <c r="B30" s="68"/>
      <c r="C30" s="68"/>
      <c r="D30" s="68">
        <f>项目绩效目标审批表!D30</f>
        <v>0</v>
      </c>
      <c r="E30" s="88">
        <f>项目绩效目标审批表!E30</f>
        <v>0</v>
      </c>
      <c r="F30" s="68">
        <f>项目绩效目标审批表!F30</f>
        <v>0</v>
      </c>
      <c r="G30" s="89"/>
      <c r="H30" s="89"/>
      <c r="I30" s="102"/>
      <c r="J30" s="97"/>
    </row>
    <row r="31" s="60" customFormat="1" ht="20" customHeight="1" spans="1:10">
      <c r="A31" s="87"/>
      <c r="B31" s="68"/>
      <c r="C31" s="68" t="s">
        <v>116</v>
      </c>
      <c r="D31" s="68" t="str">
        <f>项目绩效目标审批表!D31</f>
        <v>改善人居环境</v>
      </c>
      <c r="E31" s="88" t="str">
        <f>项目绩效目标审批表!E31</f>
        <v>拆除破碎旧路面</v>
      </c>
      <c r="F31" s="68">
        <f>项目绩效目标审批表!F31</f>
        <v>5</v>
      </c>
      <c r="G31" s="89"/>
      <c r="H31" s="89"/>
      <c r="I31" s="102"/>
      <c r="J31" s="97"/>
    </row>
    <row r="32" s="60" customFormat="1" ht="20" customHeight="1" spans="1:10">
      <c r="A32" s="87"/>
      <c r="B32" s="68"/>
      <c r="C32" s="68"/>
      <c r="D32" s="68">
        <f>项目绩效目标审批表!D32</f>
        <v>0</v>
      </c>
      <c r="E32" s="88">
        <f>项目绩效目标审批表!E32</f>
        <v>0</v>
      </c>
      <c r="F32" s="68">
        <f>项目绩效目标审批表!F32</f>
        <v>0</v>
      </c>
      <c r="G32" s="89"/>
      <c r="H32" s="89"/>
      <c r="I32" s="102"/>
      <c r="J32" s="97"/>
    </row>
    <row r="33" s="60" customFormat="1" ht="20" customHeight="1" spans="1:10">
      <c r="A33" s="87"/>
      <c r="B33" s="68"/>
      <c r="C33" s="68" t="s">
        <v>120</v>
      </c>
      <c r="D33" s="68" t="str">
        <f>项目绩效目标审批表!D33</f>
        <v>工程设计使用年限</v>
      </c>
      <c r="E33" s="88" t="str">
        <f>项目绩效目标审批表!E33</f>
        <v>≧8年</v>
      </c>
      <c r="F33" s="68">
        <f>项目绩效目标审批表!F33</f>
        <v>5</v>
      </c>
      <c r="G33" s="89"/>
      <c r="H33" s="89"/>
      <c r="I33" s="102"/>
      <c r="J33" s="97"/>
    </row>
    <row r="34" s="60" customFormat="1" ht="20" customHeight="1" spans="1:10">
      <c r="A34" s="87"/>
      <c r="B34" s="68"/>
      <c r="C34" s="68"/>
      <c r="D34" s="68">
        <f>项目绩效目标审批表!D34</f>
        <v>0</v>
      </c>
      <c r="E34" s="88">
        <f>项目绩效目标审批表!E34</f>
        <v>0</v>
      </c>
      <c r="F34" s="68">
        <f>项目绩效目标审批表!F34</f>
        <v>0</v>
      </c>
      <c r="G34" s="89"/>
      <c r="H34" s="89"/>
      <c r="I34" s="102"/>
      <c r="J34" s="97"/>
    </row>
    <row r="35" s="60" customFormat="1" ht="20" customHeight="1" spans="1:10">
      <c r="A35" s="87"/>
      <c r="B35" s="68" t="s">
        <v>124</v>
      </c>
      <c r="C35" s="68" t="s">
        <v>125</v>
      </c>
      <c r="D35" s="68" t="str">
        <f>项目绩效目标审批表!D35</f>
        <v>群众满意度</v>
      </c>
      <c r="E35" s="88" t="str">
        <f>项目绩效目标审批表!E35</f>
        <v>群众满意度≧80％</v>
      </c>
      <c r="F35" s="68">
        <f>项目绩效目标审批表!F35</f>
        <v>10</v>
      </c>
      <c r="G35" s="89"/>
      <c r="H35" s="89"/>
      <c r="I35" s="102"/>
      <c r="J35" s="97"/>
    </row>
    <row r="36" s="60" customFormat="1" ht="20" customHeight="1" spans="1:10">
      <c r="A36" s="90"/>
      <c r="B36" s="68"/>
      <c r="C36" s="68"/>
      <c r="D36" s="68">
        <f>项目绩效目标审批表!D36</f>
        <v>0</v>
      </c>
      <c r="E36" s="88">
        <f>项目绩效目标审批表!E36</f>
        <v>0</v>
      </c>
      <c r="F36" s="68">
        <f>项目绩效目标审批表!F36</f>
        <v>0</v>
      </c>
      <c r="G36" s="89"/>
      <c r="H36" s="89"/>
      <c r="I36" s="102"/>
      <c r="J36" s="97"/>
    </row>
    <row r="37" s="60" customFormat="1" ht="20" customHeight="1" spans="1:10">
      <c r="A37" s="91" t="s">
        <v>129</v>
      </c>
      <c r="B37" s="92"/>
      <c r="C37" s="92"/>
      <c r="D37" s="92"/>
      <c r="E37" s="93"/>
      <c r="F37" s="68">
        <f>SUM(F17:F36)+10</f>
        <v>100</v>
      </c>
      <c r="G37" s="68"/>
      <c r="H37" s="68">
        <f>SUM(H17:H36)+10</f>
        <v>10</v>
      </c>
      <c r="I37" s="71"/>
      <c r="J37" s="70"/>
    </row>
    <row r="38" ht="45" customHeight="1" spans="1:10">
      <c r="A38" s="94" t="s">
        <v>146</v>
      </c>
      <c r="B38" s="94"/>
      <c r="C38" s="94"/>
      <c r="D38" s="94"/>
      <c r="E38" s="94"/>
      <c r="F38" s="94"/>
      <c r="G38" s="94"/>
      <c r="H38" s="94"/>
      <c r="I38" s="94"/>
      <c r="J38" s="94"/>
    </row>
  </sheetData>
  <sheetProtection password="C6FF" sheet="1" selectLockedCells="1" objects="1"/>
  <protectedRanges>
    <protectedRange sqref="G8:J10" name="区域1"/>
  </protectedRanges>
  <mergeCells count="75">
    <mergeCell ref="A1:C1"/>
    <mergeCell ref="A2:J2"/>
    <mergeCell ref="A3:J3"/>
    <mergeCell ref="A4:B4"/>
    <mergeCell ref="C4:E4"/>
    <mergeCell ref="I4:J4"/>
    <mergeCell ref="A5:B5"/>
    <mergeCell ref="C5:E5"/>
    <mergeCell ref="G5:J5"/>
    <mergeCell ref="A6:B6"/>
    <mergeCell ref="C6:D6"/>
    <mergeCell ref="E6:F6"/>
    <mergeCell ref="G6:J6"/>
    <mergeCell ref="A7:B7"/>
    <mergeCell ref="E7:F7"/>
    <mergeCell ref="G7:H7"/>
    <mergeCell ref="I7:J7"/>
    <mergeCell ref="A8:B8"/>
    <mergeCell ref="C8:E8"/>
    <mergeCell ref="G8:J8"/>
    <mergeCell ref="A9:B9"/>
    <mergeCell ref="C9:E9"/>
    <mergeCell ref="G9:J9"/>
    <mergeCell ref="A10:B10"/>
    <mergeCell ref="C10:E10"/>
    <mergeCell ref="G10:J10"/>
    <mergeCell ref="E11:G11"/>
    <mergeCell ref="E12:G12"/>
    <mergeCell ref="E13:G13"/>
    <mergeCell ref="E14:G14"/>
    <mergeCell ref="D15:E15"/>
    <mergeCell ref="F15:G15"/>
    <mergeCell ref="H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A37:E37"/>
    <mergeCell ref="I37:J37"/>
    <mergeCell ref="A38:J38"/>
    <mergeCell ref="A16:A36"/>
    <mergeCell ref="B17:B26"/>
    <mergeCell ref="B27:B34"/>
    <mergeCell ref="B35:B36"/>
    <mergeCell ref="C17:C19"/>
    <mergeCell ref="C20:C22"/>
    <mergeCell ref="C23:C24"/>
    <mergeCell ref="C25:C26"/>
    <mergeCell ref="C27:C28"/>
    <mergeCell ref="C29:C30"/>
    <mergeCell ref="C31:C32"/>
    <mergeCell ref="C33:C34"/>
    <mergeCell ref="C35:C36"/>
    <mergeCell ref="I11:I12"/>
    <mergeCell ref="I13:I14"/>
    <mergeCell ref="J11:J12"/>
    <mergeCell ref="J13:J14"/>
    <mergeCell ref="A11:B15"/>
  </mergeCells>
  <pageMargins left="0.118055555555556" right="0.156944444444444" top="0.354166666666667" bottom="0.275" header="0.275" footer="0.156944444444444"/>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33"/>
  <sheetViews>
    <sheetView showZeros="0" topLeftCell="A6" workbookViewId="0">
      <selection activeCell="H19" sqref="H19"/>
    </sheetView>
  </sheetViews>
  <sheetFormatPr defaultColWidth="9" defaultRowHeight="13.5"/>
  <cols>
    <col min="1" max="1" width="5.875" style="1" customWidth="1"/>
    <col min="2" max="3" width="9" style="1"/>
    <col min="4" max="4" width="16.125" style="1" customWidth="1"/>
    <col min="5" max="7" width="9" style="1"/>
    <col min="8" max="8" width="17.625" style="1" customWidth="1"/>
    <col min="9" max="9" width="13.125" style="1" customWidth="1"/>
    <col min="10" max="16384" width="9" style="1"/>
  </cols>
  <sheetData>
    <row r="1" s="1" customFormat="1" spans="1:9">
      <c r="A1" s="2" t="s">
        <v>147</v>
      </c>
      <c r="B1" s="2"/>
      <c r="C1" s="3"/>
      <c r="D1" s="3"/>
      <c r="E1" s="3"/>
      <c r="F1" s="3"/>
      <c r="G1" s="3"/>
      <c r="H1" s="3"/>
      <c r="I1" s="3"/>
    </row>
    <row r="2" s="1" customFormat="1" ht="25.5" spans="1:9">
      <c r="A2" s="4" t="s">
        <v>148</v>
      </c>
      <c r="B2" s="4"/>
      <c r="C2" s="4"/>
      <c r="D2" s="4"/>
      <c r="E2" s="4"/>
      <c r="F2" s="4"/>
      <c r="G2" s="4"/>
      <c r="H2" s="4"/>
      <c r="I2" s="4"/>
    </row>
    <row r="3" s="1" customFormat="1" ht="29" customHeight="1" spans="1:9">
      <c r="A3" s="5" t="str">
        <f>项目绩效目标审批表!A3</f>
        <v>（2022年度）</v>
      </c>
      <c r="B3" s="5"/>
      <c r="C3" s="5"/>
      <c r="D3" s="5"/>
      <c r="E3" s="5"/>
      <c r="F3" s="5"/>
      <c r="G3" s="5"/>
      <c r="H3" s="5"/>
      <c r="I3" s="5"/>
    </row>
    <row r="4" s="1" customFormat="1" ht="20" customHeight="1" spans="1:9">
      <c r="A4" s="6" t="s">
        <v>4</v>
      </c>
      <c r="B4" s="6"/>
      <c r="C4" s="8" t="str">
        <f>项目绩效目标审批表!C5</f>
        <v>奉节县公平镇至青莲镇公路工程</v>
      </c>
      <c r="D4" s="8"/>
      <c r="E4" s="8"/>
      <c r="F4" s="6" t="s">
        <v>56</v>
      </c>
      <c r="G4" s="6"/>
      <c r="H4" s="8" t="str">
        <f>项目绩效目标审批表!E7</f>
        <v>汤刚</v>
      </c>
      <c r="I4" s="8"/>
    </row>
    <row r="5" s="1" customFormat="1" ht="24" customHeight="1" spans="1:9">
      <c r="A5" s="6" t="s">
        <v>9</v>
      </c>
      <c r="B5" s="6"/>
      <c r="C5" s="8" t="str">
        <f>项目绩效目标审批表!G6</f>
        <v>奉节县交通局</v>
      </c>
      <c r="D5" s="8"/>
      <c r="E5" s="8"/>
      <c r="F5" s="6" t="s">
        <v>54</v>
      </c>
      <c r="G5" s="6"/>
      <c r="H5" s="8" t="str">
        <f>项目绩效目标审批表!C7</f>
        <v>重庆奉节路桥有限公司</v>
      </c>
      <c r="I5" s="8"/>
    </row>
    <row r="6" s="1" customFormat="1" ht="27" spans="1:9">
      <c r="A6" s="9" t="s">
        <v>149</v>
      </c>
      <c r="B6" s="10"/>
      <c r="C6" s="8" t="s">
        <v>150</v>
      </c>
      <c r="D6" s="8"/>
      <c r="E6" s="8"/>
      <c r="F6" s="13" t="s">
        <v>151</v>
      </c>
      <c r="G6" s="13" t="s">
        <v>152</v>
      </c>
      <c r="H6" s="8" t="s">
        <v>153</v>
      </c>
      <c r="I6" s="8"/>
    </row>
    <row r="7" s="1" customFormat="1" ht="15" customHeight="1" spans="1:9">
      <c r="A7" s="14"/>
      <c r="B7" s="15"/>
      <c r="C7" s="52" t="s">
        <v>154</v>
      </c>
      <c r="D7" s="52"/>
      <c r="E7" s="52"/>
      <c r="F7" s="16" t="str">
        <f>项目绩效目标审批表!D12</f>
        <v>2000万元</v>
      </c>
      <c r="G7" s="44"/>
      <c r="H7" s="53" t="e">
        <f>(H8+H9)/2</f>
        <v>#VALUE!</v>
      </c>
      <c r="I7" s="53"/>
    </row>
    <row r="8" s="1" customFormat="1" ht="15" customHeight="1" spans="1:9">
      <c r="A8" s="14"/>
      <c r="B8" s="15"/>
      <c r="C8" s="52" t="s">
        <v>155</v>
      </c>
      <c r="D8" s="52"/>
      <c r="E8" s="52"/>
      <c r="F8" s="16" t="str">
        <f>项目绩效目标审批表!D13</f>
        <v>2000万元</v>
      </c>
      <c r="G8" s="44"/>
      <c r="H8" s="53" t="e">
        <f>G8/F8</f>
        <v>#VALUE!</v>
      </c>
      <c r="I8" s="53"/>
    </row>
    <row r="9" s="1" customFormat="1" ht="15" customHeight="1" spans="1:9">
      <c r="A9" s="21"/>
      <c r="B9" s="22"/>
      <c r="C9" s="52" t="s">
        <v>156</v>
      </c>
      <c r="D9" s="52"/>
      <c r="E9" s="52"/>
      <c r="F9" s="16">
        <f>项目绩效目标审批表!D14</f>
        <v>0</v>
      </c>
      <c r="G9" s="44"/>
      <c r="H9" s="53" t="e">
        <f>G9/F9</f>
        <v>#DIV/0!</v>
      </c>
      <c r="I9" s="53"/>
    </row>
    <row r="10" s="1" customFormat="1" ht="82" customHeight="1" spans="1:9">
      <c r="A10" s="8" t="s">
        <v>157</v>
      </c>
      <c r="B10" s="8"/>
      <c r="C10" s="52" t="str">
        <f>项目绩效目标审批表!C10</f>
        <v>完成项目前期及招投标，完成总工程量30％。</v>
      </c>
      <c r="D10" s="52"/>
      <c r="E10" s="52"/>
      <c r="F10" s="52"/>
      <c r="G10" s="52"/>
      <c r="H10" s="52"/>
      <c r="I10" s="52"/>
    </row>
    <row r="11" s="1" customFormat="1" ht="27" spans="1:9">
      <c r="A11" s="13" t="s">
        <v>158</v>
      </c>
      <c r="B11" s="16" t="s">
        <v>79</v>
      </c>
      <c r="C11" s="16" t="s">
        <v>80</v>
      </c>
      <c r="D11" s="13" t="s">
        <v>81</v>
      </c>
      <c r="E11" s="13" t="s">
        <v>159</v>
      </c>
      <c r="F11" s="13" t="s">
        <v>160</v>
      </c>
      <c r="G11" s="13" t="s">
        <v>161</v>
      </c>
      <c r="H11" s="13" t="s">
        <v>162</v>
      </c>
      <c r="I11" s="13" t="s">
        <v>163</v>
      </c>
    </row>
    <row r="12" s="1" customFormat="1" ht="18" customHeight="1" spans="1:9">
      <c r="A12" s="13"/>
      <c r="B12" s="54" t="s">
        <v>164</v>
      </c>
      <c r="C12" s="13" t="s">
        <v>85</v>
      </c>
      <c r="D12" s="7" t="str">
        <f>项目绩效目标审批表!D17</f>
        <v>公路里程</v>
      </c>
      <c r="E12" s="55" t="str">
        <f>项目绩效目标审批表!E17</f>
        <v>公路里程24km</v>
      </c>
      <c r="F12" s="56"/>
      <c r="G12" s="56"/>
      <c r="H12" s="56"/>
      <c r="I12" s="56"/>
    </row>
    <row r="13" s="1" customFormat="1" ht="18" customHeight="1" spans="1:9">
      <c r="A13" s="13"/>
      <c r="B13" s="57"/>
      <c r="C13" s="13"/>
      <c r="D13" s="7" t="str">
        <f>项目绩效目标审批表!D18</f>
        <v>沥青路面</v>
      </c>
      <c r="E13" s="55" t="str">
        <f>项目绩效目标审批表!E18</f>
        <v>路基均宽7.5m</v>
      </c>
      <c r="F13" s="56"/>
      <c r="G13" s="56"/>
      <c r="H13" s="56"/>
      <c r="I13" s="56"/>
    </row>
    <row r="14" s="1" customFormat="1" ht="18" customHeight="1" spans="1:9">
      <c r="A14" s="13"/>
      <c r="B14" s="57"/>
      <c r="C14" s="13"/>
      <c r="D14" s="7" t="str">
        <f>项目绩效目标审批表!D19</f>
        <v>安全防护栏</v>
      </c>
      <c r="E14" s="55" t="str">
        <f>项目绩效目标审批表!E19</f>
        <v>覆盖率</v>
      </c>
      <c r="F14" s="56"/>
      <c r="G14" s="56"/>
      <c r="H14" s="56"/>
      <c r="I14" s="56"/>
    </row>
    <row r="15" s="1" customFormat="1" ht="18" customHeight="1" spans="1:9">
      <c r="A15" s="13"/>
      <c r="B15" s="57"/>
      <c r="C15" s="13" t="s">
        <v>95</v>
      </c>
      <c r="D15" s="7" t="str">
        <f>项目绩效目标审批表!D20</f>
        <v>工程检测合格率</v>
      </c>
      <c r="E15" s="55" t="str">
        <f>项目绩效目标审批表!E20</f>
        <v>合格率95％</v>
      </c>
      <c r="F15" s="56"/>
      <c r="G15" s="56"/>
      <c r="H15" s="56"/>
      <c r="I15" s="56"/>
    </row>
    <row r="16" s="1" customFormat="1" ht="18" customHeight="1" spans="1:9">
      <c r="A16" s="13"/>
      <c r="B16" s="57"/>
      <c r="C16" s="13"/>
      <c r="D16" s="7">
        <f>项目绩效目标审批表!D21</f>
        <v>0</v>
      </c>
      <c r="E16" s="55">
        <f>项目绩效目标审批表!E21</f>
        <v>0</v>
      </c>
      <c r="F16" s="56"/>
      <c r="G16" s="56"/>
      <c r="H16" s="56"/>
      <c r="I16" s="56"/>
    </row>
    <row r="17" s="1" customFormat="1" ht="18" customHeight="1" spans="1:9">
      <c r="A17" s="13"/>
      <c r="B17" s="57"/>
      <c r="C17" s="13"/>
      <c r="D17" s="7">
        <f>项目绩效目标审批表!D22</f>
        <v>0</v>
      </c>
      <c r="E17" s="55">
        <f>项目绩效目标审批表!E22</f>
        <v>0</v>
      </c>
      <c r="F17" s="56"/>
      <c r="G17" s="56"/>
      <c r="H17" s="56"/>
      <c r="I17" s="56"/>
    </row>
    <row r="18" s="1" customFormat="1" ht="18" customHeight="1" spans="1:9">
      <c r="A18" s="13"/>
      <c r="B18" s="57"/>
      <c r="C18" s="13" t="s">
        <v>99</v>
      </c>
      <c r="D18" s="7" t="str">
        <f>项目绩效目标审批表!D23</f>
        <v>项目工期</v>
      </c>
      <c r="E18" s="55" t="str">
        <f>项目绩效目标审批表!E23</f>
        <v>18个月</v>
      </c>
      <c r="F18" s="56"/>
      <c r="G18" s="56"/>
      <c r="H18" s="56"/>
      <c r="I18" s="56"/>
    </row>
    <row r="19" s="1" customFormat="1" ht="18" customHeight="1" spans="1:9">
      <c r="A19" s="13"/>
      <c r="B19" s="57"/>
      <c r="C19" s="13"/>
      <c r="D19" s="7">
        <f>项目绩效目标审批表!D24</f>
        <v>0</v>
      </c>
      <c r="E19" s="55">
        <f>项目绩效目标审批表!E24</f>
        <v>0</v>
      </c>
      <c r="F19" s="56"/>
      <c r="G19" s="56"/>
      <c r="H19" s="56"/>
      <c r="I19" s="56"/>
    </row>
    <row r="20" s="1" customFormat="1" ht="18" customHeight="1" spans="1:9">
      <c r="A20" s="13"/>
      <c r="B20" s="57"/>
      <c r="C20" s="13" t="s">
        <v>103</v>
      </c>
      <c r="D20" s="7" t="str">
        <f>项目绩效目标审批表!D25</f>
        <v>工程造价</v>
      </c>
      <c r="E20" s="55" t="str">
        <f>项目绩效目标审批表!E25</f>
        <v>单公里平均造价≦600万元</v>
      </c>
      <c r="F20" s="56"/>
      <c r="G20" s="56"/>
      <c r="H20" s="56"/>
      <c r="I20" s="56"/>
    </row>
    <row r="21" s="1" customFormat="1" ht="18" customHeight="1" spans="1:9">
      <c r="A21" s="13"/>
      <c r="B21" s="57"/>
      <c r="C21" s="13"/>
      <c r="D21" s="7">
        <f>项目绩效目标审批表!D26</f>
        <v>0</v>
      </c>
      <c r="E21" s="55">
        <f>项目绩效目标审批表!E26</f>
        <v>0</v>
      </c>
      <c r="F21" s="56"/>
      <c r="G21" s="56"/>
      <c r="H21" s="56"/>
      <c r="I21" s="56"/>
    </row>
    <row r="22" s="1" customFormat="1" ht="18" customHeight="1" spans="1:9">
      <c r="A22" s="13"/>
      <c r="B22" s="54" t="s">
        <v>165</v>
      </c>
      <c r="C22" s="13" t="s">
        <v>108</v>
      </c>
      <c r="D22" s="7" t="str">
        <f>项目绩效目标审批表!D27</f>
        <v>公路通行能力</v>
      </c>
      <c r="E22" s="55" t="str">
        <f>项目绩效目标审批表!E27</f>
        <v>车辆平均通行速度≧30公里/每小时</v>
      </c>
      <c r="F22" s="56"/>
      <c r="G22" s="56"/>
      <c r="H22" s="56"/>
      <c r="I22" s="56"/>
    </row>
    <row r="23" s="1" customFormat="1" ht="18" customHeight="1" spans="1:9">
      <c r="A23" s="13"/>
      <c r="B23" s="57"/>
      <c r="C23" s="13"/>
      <c r="D23" s="7">
        <f>项目绩效目标审批表!D28</f>
        <v>0</v>
      </c>
      <c r="E23" s="55">
        <f>项目绩效目标审批表!E28</f>
        <v>0</v>
      </c>
      <c r="F23" s="56"/>
      <c r="G23" s="56"/>
      <c r="H23" s="56"/>
      <c r="I23" s="56"/>
    </row>
    <row r="24" s="1" customFormat="1" ht="18" customHeight="1" spans="1:9">
      <c r="A24" s="13"/>
      <c r="B24" s="57"/>
      <c r="C24" s="13" t="s">
        <v>112</v>
      </c>
      <c r="D24" s="7" t="str">
        <f>项目绩效目标审批表!D29</f>
        <v>公路通行条件</v>
      </c>
      <c r="E24" s="55" t="str">
        <f>项目绩效目标审批表!E29</f>
        <v>双车道、沥青混凝土路面</v>
      </c>
      <c r="F24" s="56"/>
      <c r="G24" s="56"/>
      <c r="H24" s="56"/>
      <c r="I24" s="56"/>
    </row>
    <row r="25" s="1" customFormat="1" ht="18" customHeight="1" spans="1:9">
      <c r="A25" s="13"/>
      <c r="B25" s="57"/>
      <c r="C25" s="13"/>
      <c r="D25" s="7">
        <f>项目绩效目标审批表!D30</f>
        <v>0</v>
      </c>
      <c r="E25" s="55">
        <f>项目绩效目标审批表!E30</f>
        <v>0</v>
      </c>
      <c r="F25" s="56"/>
      <c r="G25" s="56"/>
      <c r="H25" s="56"/>
      <c r="I25" s="56"/>
    </row>
    <row r="26" s="1" customFormat="1" ht="18" customHeight="1" spans="1:9">
      <c r="A26" s="13"/>
      <c r="B26" s="57"/>
      <c r="C26" s="13" t="s">
        <v>166</v>
      </c>
      <c r="D26" s="7" t="str">
        <f>项目绩效目标审批表!D31</f>
        <v>改善人居环境</v>
      </c>
      <c r="E26" s="55" t="str">
        <f>项目绩效目标审批表!E31</f>
        <v>拆除破碎旧路面</v>
      </c>
      <c r="F26" s="56"/>
      <c r="G26" s="56"/>
      <c r="H26" s="56"/>
      <c r="I26" s="56"/>
    </row>
    <row r="27" s="1" customFormat="1" ht="18" customHeight="1" spans="1:9">
      <c r="A27" s="13"/>
      <c r="B27" s="57"/>
      <c r="C27" s="13"/>
      <c r="D27" s="7">
        <f>项目绩效目标审批表!D32</f>
        <v>0</v>
      </c>
      <c r="E27" s="55">
        <f>项目绩效目标审批表!E32</f>
        <v>0</v>
      </c>
      <c r="F27" s="56"/>
      <c r="G27" s="56"/>
      <c r="H27" s="56"/>
      <c r="I27" s="56"/>
    </row>
    <row r="28" s="1" customFormat="1" ht="25" customHeight="1" spans="1:9">
      <c r="A28" s="13"/>
      <c r="B28" s="57"/>
      <c r="C28" s="13" t="s">
        <v>167</v>
      </c>
      <c r="D28" s="7" t="str">
        <f>项目绩效目标审批表!D33</f>
        <v>工程设计使用年限</v>
      </c>
      <c r="E28" s="55" t="str">
        <f>项目绩效目标审批表!E33</f>
        <v>≧8年</v>
      </c>
      <c r="F28" s="56"/>
      <c r="G28" s="56"/>
      <c r="H28" s="56"/>
      <c r="I28" s="56"/>
    </row>
    <row r="29" s="1" customFormat="1" ht="18" customHeight="1" spans="1:9">
      <c r="A29" s="13"/>
      <c r="B29" s="57"/>
      <c r="C29" s="13"/>
      <c r="D29" s="7">
        <f>项目绩效目标审批表!D34</f>
        <v>0</v>
      </c>
      <c r="E29" s="55">
        <f>项目绩效目标审批表!E34</f>
        <v>0</v>
      </c>
      <c r="F29" s="56"/>
      <c r="G29" s="56"/>
      <c r="H29" s="56"/>
      <c r="I29" s="56"/>
    </row>
    <row r="30" s="1" customFormat="1" ht="18" customHeight="1" spans="1:9">
      <c r="A30" s="13"/>
      <c r="B30" s="58" t="s">
        <v>125</v>
      </c>
      <c r="C30" s="34" t="s">
        <v>168</v>
      </c>
      <c r="D30" s="7" t="str">
        <f>项目绩效目标审批表!D35</f>
        <v>群众满意度</v>
      </c>
      <c r="E30" s="55" t="str">
        <f>项目绩效目标审批表!E35</f>
        <v>群众满意度≧80％</v>
      </c>
      <c r="F30" s="56"/>
      <c r="G30" s="56"/>
      <c r="H30" s="56"/>
      <c r="I30" s="56"/>
    </row>
    <row r="31" s="1" customFormat="1" ht="18" customHeight="1" spans="1:9">
      <c r="A31" s="13"/>
      <c r="B31" s="40"/>
      <c r="C31" s="34"/>
      <c r="D31" s="7">
        <f>项目绩效目标审批表!D36</f>
        <v>0</v>
      </c>
      <c r="E31" s="55">
        <f>项目绩效目标审批表!E36</f>
        <v>0</v>
      </c>
      <c r="F31" s="56"/>
      <c r="G31" s="56"/>
      <c r="H31" s="56"/>
      <c r="I31" s="56"/>
    </row>
    <row r="32" s="1" customFormat="1" spans="1:9">
      <c r="A32" s="59"/>
      <c r="B32" s="59"/>
      <c r="C32" s="59"/>
      <c r="D32" s="59"/>
      <c r="E32" s="59"/>
      <c r="F32" s="59"/>
      <c r="G32" s="59"/>
      <c r="H32" s="59"/>
      <c r="I32" s="59"/>
    </row>
    <row r="33" s="1" customFormat="1" spans="1:9">
      <c r="A33" s="50" t="s">
        <v>169</v>
      </c>
      <c r="B33" s="50"/>
      <c r="C33" s="50"/>
      <c r="D33" s="50"/>
      <c r="E33" s="50" t="s">
        <v>170</v>
      </c>
      <c r="F33" s="50"/>
      <c r="G33" s="50"/>
      <c r="H33" s="50" t="s">
        <v>171</v>
      </c>
      <c r="I33" s="50"/>
    </row>
  </sheetData>
  <sheetProtection password="C6FF" sheet="1" selectLockedCells="1" objects="1"/>
  <mergeCells count="39">
    <mergeCell ref="A1:B1"/>
    <mergeCell ref="A2:I2"/>
    <mergeCell ref="A3:I3"/>
    <mergeCell ref="A4:B4"/>
    <mergeCell ref="C4:E4"/>
    <mergeCell ref="F4:G4"/>
    <mergeCell ref="H4:I4"/>
    <mergeCell ref="A5:B5"/>
    <mergeCell ref="C5:E5"/>
    <mergeCell ref="F5:G5"/>
    <mergeCell ref="H5:I5"/>
    <mergeCell ref="C6:E6"/>
    <mergeCell ref="H6:I6"/>
    <mergeCell ref="C7:E7"/>
    <mergeCell ref="H7:I7"/>
    <mergeCell ref="C8:E8"/>
    <mergeCell ref="H8:I8"/>
    <mergeCell ref="C9:E9"/>
    <mergeCell ref="H9:I9"/>
    <mergeCell ref="A10:B10"/>
    <mergeCell ref="C10:I10"/>
    <mergeCell ref="A32:I32"/>
    <mergeCell ref="A33:D33"/>
    <mergeCell ref="E33:G33"/>
    <mergeCell ref="H33:I33"/>
    <mergeCell ref="A11:A31"/>
    <mergeCell ref="B12:B21"/>
    <mergeCell ref="B22:B29"/>
    <mergeCell ref="B30:B31"/>
    <mergeCell ref="C12:C14"/>
    <mergeCell ref="C15:C17"/>
    <mergeCell ref="C18:C19"/>
    <mergeCell ref="C20:C21"/>
    <mergeCell ref="C22:C23"/>
    <mergeCell ref="C24:C25"/>
    <mergeCell ref="C26:C27"/>
    <mergeCell ref="C28:C29"/>
    <mergeCell ref="C30:C31"/>
    <mergeCell ref="A6:B9"/>
  </mergeCells>
  <printOptions horizontalCentered="1" verticalCentered="1"/>
  <pageMargins left="0.161111111111111" right="0.161111111111111"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35"/>
  <sheetViews>
    <sheetView showZeros="0" workbookViewId="0">
      <selection activeCell="L16" sqref="L16"/>
    </sheetView>
  </sheetViews>
  <sheetFormatPr defaultColWidth="9" defaultRowHeight="13.5"/>
  <cols>
    <col min="1" max="1" width="6" style="1" customWidth="1"/>
    <col min="2" max="3" width="9" style="1"/>
    <col min="4" max="4" width="12.25" style="1" customWidth="1"/>
    <col min="5" max="5" width="10" style="1" customWidth="1"/>
    <col min="6" max="6" width="13.25" style="1" customWidth="1"/>
    <col min="7" max="7" width="10.5" style="1" customWidth="1"/>
    <col min="8" max="8" width="10.375" style="1" customWidth="1"/>
    <col min="9" max="9" width="17" style="1" customWidth="1"/>
    <col min="10" max="16384" width="9" style="1"/>
  </cols>
  <sheetData>
    <row r="1" s="1" customFormat="1" spans="1:9">
      <c r="A1" s="2" t="s">
        <v>172</v>
      </c>
      <c r="B1" s="2"/>
      <c r="C1" s="3"/>
      <c r="D1" s="3"/>
      <c r="E1" s="3"/>
      <c r="F1" s="3"/>
      <c r="G1" s="3"/>
      <c r="H1" s="3"/>
      <c r="I1" s="3"/>
    </row>
    <row r="2" s="1" customFormat="1" ht="25.5" spans="1:9">
      <c r="A2" s="4" t="s">
        <v>173</v>
      </c>
      <c r="B2" s="4"/>
      <c r="C2" s="4"/>
      <c r="D2" s="4"/>
      <c r="E2" s="4"/>
      <c r="F2" s="4"/>
      <c r="G2" s="4"/>
      <c r="H2" s="4"/>
      <c r="I2" s="4"/>
    </row>
    <row r="3" s="1" customFormat="1" spans="1:9">
      <c r="A3" s="5" t="s">
        <v>174</v>
      </c>
      <c r="B3" s="5"/>
      <c r="C3" s="5"/>
      <c r="D3" s="5"/>
      <c r="E3" s="5"/>
      <c r="F3" s="5"/>
      <c r="G3" s="5"/>
      <c r="H3" s="5"/>
      <c r="I3" s="5"/>
    </row>
    <row r="4" s="1" customFormat="1" ht="15" customHeight="1" spans="1:9">
      <c r="A4" s="6" t="s">
        <v>4</v>
      </c>
      <c r="B4" s="6"/>
      <c r="C4" s="7" t="str">
        <f>项目绩效目标审批表!C5</f>
        <v>奉节县公平镇至青莲镇公路工程</v>
      </c>
      <c r="D4" s="7"/>
      <c r="E4" s="7"/>
      <c r="F4" s="6" t="s">
        <v>56</v>
      </c>
      <c r="G4" s="6"/>
      <c r="H4" s="8" t="str">
        <f>项目绩效目标审批表!E7</f>
        <v>汤刚</v>
      </c>
      <c r="I4" s="8"/>
    </row>
    <row r="5" s="1" customFormat="1" ht="15" customHeight="1" spans="1:9">
      <c r="A5" s="6" t="s">
        <v>9</v>
      </c>
      <c r="B5" s="6"/>
      <c r="C5" s="8" t="str">
        <f>项目绩效目标审批表!G6</f>
        <v>奉节县交通局</v>
      </c>
      <c r="D5" s="8"/>
      <c r="E5" s="8"/>
      <c r="F5" s="6" t="s">
        <v>54</v>
      </c>
      <c r="G5" s="6"/>
      <c r="H5" s="8" t="str">
        <f>项目绩效目标审批表!C7</f>
        <v>重庆奉节路桥有限公司</v>
      </c>
      <c r="I5" s="8"/>
    </row>
    <row r="6" s="1" customFormat="1" spans="1:9">
      <c r="A6" s="9" t="s">
        <v>175</v>
      </c>
      <c r="B6" s="10"/>
      <c r="C6" s="11" t="s">
        <v>150</v>
      </c>
      <c r="D6" s="12"/>
      <c r="E6" s="13" t="s">
        <v>176</v>
      </c>
      <c r="F6" s="13" t="s">
        <v>177</v>
      </c>
      <c r="G6" s="13" t="s">
        <v>76</v>
      </c>
      <c r="H6" s="11" t="s">
        <v>178</v>
      </c>
      <c r="I6" s="8" t="s">
        <v>179</v>
      </c>
    </row>
    <row r="7" s="1" customFormat="1" ht="15" customHeight="1" spans="1:9">
      <c r="A7" s="14"/>
      <c r="B7" s="15"/>
      <c r="C7" s="16" t="s">
        <v>154</v>
      </c>
      <c r="D7" s="16"/>
      <c r="E7" s="8" t="str">
        <f>项目绩效目标审批表!D12</f>
        <v>2000万元</v>
      </c>
      <c r="F7" s="17"/>
      <c r="G7" s="8">
        <v>10</v>
      </c>
      <c r="H7" s="18" t="e">
        <f>(H8+H9)/2</f>
        <v>#VALUE!</v>
      </c>
      <c r="I7" s="8" t="e">
        <f>(I8+I9)/2</f>
        <v>#VALUE!</v>
      </c>
    </row>
    <row r="8" s="1" customFormat="1" ht="15" customHeight="1" spans="1:9">
      <c r="A8" s="14"/>
      <c r="B8" s="15"/>
      <c r="C8" s="19" t="s">
        <v>155</v>
      </c>
      <c r="D8" s="20"/>
      <c r="E8" s="8" t="str">
        <f>项目绩效目标审批表!D13</f>
        <v>2000万元</v>
      </c>
      <c r="F8" s="17"/>
      <c r="G8" s="8">
        <v>10</v>
      </c>
      <c r="H8" s="18" t="e">
        <f>F8/E8</f>
        <v>#VALUE!</v>
      </c>
      <c r="I8" s="8" t="e">
        <f>H8*G8</f>
        <v>#VALUE!</v>
      </c>
    </row>
    <row r="9" s="1" customFormat="1" ht="15" customHeight="1" spans="1:9">
      <c r="A9" s="21"/>
      <c r="B9" s="22"/>
      <c r="C9" s="19" t="s">
        <v>156</v>
      </c>
      <c r="D9" s="20"/>
      <c r="E9" s="8">
        <f>项目绩效目标审批表!D14</f>
        <v>0</v>
      </c>
      <c r="F9" s="17"/>
      <c r="G9" s="8">
        <v>10</v>
      </c>
      <c r="H9" s="18" t="e">
        <f>F9/E9</f>
        <v>#DIV/0!</v>
      </c>
      <c r="I9" s="8" t="e">
        <f>H9*G9</f>
        <v>#DIV/0!</v>
      </c>
    </row>
    <row r="10" s="1" customFormat="1" ht="15" customHeight="1" spans="1:9">
      <c r="A10" s="23" t="s">
        <v>157</v>
      </c>
      <c r="B10" s="24"/>
      <c r="C10" s="11" t="s">
        <v>180</v>
      </c>
      <c r="D10" s="12"/>
      <c r="E10" s="12"/>
      <c r="F10" s="25"/>
      <c r="G10" s="11" t="s">
        <v>181</v>
      </c>
      <c r="H10" s="12"/>
      <c r="I10" s="25"/>
    </row>
    <row r="11" s="1" customFormat="1" ht="68" customHeight="1" spans="1:9">
      <c r="A11" s="26"/>
      <c r="B11" s="27"/>
      <c r="C11" s="28" t="str">
        <f>项目绩效目标审批表!C10</f>
        <v>完成项目前期及招投标，完成总工程量30％。</v>
      </c>
      <c r="D11" s="29"/>
      <c r="E11" s="29"/>
      <c r="F11" s="30"/>
      <c r="G11" s="31"/>
      <c r="H11" s="32"/>
      <c r="I11" s="51"/>
    </row>
    <row r="12" s="1" customFormat="1" ht="26.25" customHeight="1" spans="1:9">
      <c r="A12" s="13" t="s">
        <v>158</v>
      </c>
      <c r="B12" s="16" t="s">
        <v>79</v>
      </c>
      <c r="C12" s="13" t="s">
        <v>80</v>
      </c>
      <c r="D12" s="13" t="s">
        <v>81</v>
      </c>
      <c r="E12" s="13" t="s">
        <v>182</v>
      </c>
      <c r="F12" s="13" t="s">
        <v>76</v>
      </c>
      <c r="G12" s="33" t="s">
        <v>183</v>
      </c>
      <c r="H12" s="13" t="s">
        <v>179</v>
      </c>
      <c r="I12" s="13" t="s">
        <v>184</v>
      </c>
    </row>
    <row r="13" s="1" customFormat="1" ht="18" customHeight="1" spans="1:9">
      <c r="A13" s="13"/>
      <c r="B13" s="13" t="s">
        <v>185</v>
      </c>
      <c r="C13" s="13" t="s">
        <v>85</v>
      </c>
      <c r="D13" s="34" t="str">
        <f>项目绩效目标审批表!D17</f>
        <v>公路里程</v>
      </c>
      <c r="E13" s="35" t="str">
        <f>项目绩效目标审批表!E17</f>
        <v>公路里程24km</v>
      </c>
      <c r="F13" s="34">
        <f>项目绩效目标审批表!F17</f>
        <v>10</v>
      </c>
      <c r="G13" s="36"/>
      <c r="H13" s="17"/>
      <c r="I13" s="44"/>
    </row>
    <row r="14" s="1" customFormat="1" ht="18" customHeight="1" spans="1:9">
      <c r="A14" s="13"/>
      <c r="B14" s="13"/>
      <c r="C14" s="13"/>
      <c r="D14" s="34" t="str">
        <f>项目绩效目标审批表!D18</f>
        <v>沥青路面</v>
      </c>
      <c r="E14" s="35" t="str">
        <f>项目绩效目标审批表!E18</f>
        <v>路基均宽7.5m</v>
      </c>
      <c r="F14" s="34">
        <f>项目绩效目标审批表!F18</f>
        <v>10</v>
      </c>
      <c r="G14" s="36"/>
      <c r="H14" s="17"/>
      <c r="I14" s="44"/>
    </row>
    <row r="15" s="1" customFormat="1" ht="18" customHeight="1" spans="1:9">
      <c r="A15" s="13"/>
      <c r="B15" s="13"/>
      <c r="C15" s="13"/>
      <c r="D15" s="34" t="str">
        <f>项目绩效目标审批表!D19</f>
        <v>安全防护栏</v>
      </c>
      <c r="E15" s="35" t="str">
        <f>项目绩效目标审批表!E19</f>
        <v>覆盖率</v>
      </c>
      <c r="F15" s="34">
        <f>项目绩效目标审批表!F19</f>
        <v>10</v>
      </c>
      <c r="G15" s="36"/>
      <c r="H15" s="17"/>
      <c r="I15" s="44"/>
    </row>
    <row r="16" s="1" customFormat="1" ht="18" customHeight="1" spans="1:9">
      <c r="A16" s="13"/>
      <c r="B16" s="13"/>
      <c r="C16" s="13" t="s">
        <v>95</v>
      </c>
      <c r="D16" s="34" t="str">
        <f>项目绩效目标审批表!D20</f>
        <v>工程检测合格率</v>
      </c>
      <c r="E16" s="35" t="str">
        <f>项目绩效目标审批表!E20</f>
        <v>合格率95％</v>
      </c>
      <c r="F16" s="34">
        <f>项目绩效目标审批表!F20</f>
        <v>10</v>
      </c>
      <c r="G16" s="37"/>
      <c r="H16" s="17"/>
      <c r="I16" s="44"/>
    </row>
    <row r="17" s="1" customFormat="1" ht="18" customHeight="1" spans="1:9">
      <c r="A17" s="13"/>
      <c r="B17" s="13"/>
      <c r="C17" s="13"/>
      <c r="D17" s="34">
        <f>项目绩效目标审批表!D21</f>
        <v>0</v>
      </c>
      <c r="E17" s="35">
        <f>项目绩效目标审批表!E21</f>
        <v>0</v>
      </c>
      <c r="F17" s="34">
        <f>项目绩效目标审批表!F21</f>
        <v>0</v>
      </c>
      <c r="G17" s="38"/>
      <c r="H17" s="17"/>
      <c r="I17" s="44"/>
    </row>
    <row r="18" s="1" customFormat="1" ht="18" customHeight="1" spans="1:9">
      <c r="A18" s="13"/>
      <c r="B18" s="13"/>
      <c r="C18" s="13"/>
      <c r="D18" s="34">
        <f>项目绩效目标审批表!D22</f>
        <v>0</v>
      </c>
      <c r="E18" s="35">
        <f>项目绩效目标审批表!E22</f>
        <v>0</v>
      </c>
      <c r="F18" s="34">
        <f>项目绩效目标审批表!F22</f>
        <v>0</v>
      </c>
      <c r="G18" s="38"/>
      <c r="H18" s="17"/>
      <c r="I18" s="44"/>
    </row>
    <row r="19" s="1" customFormat="1" ht="18" customHeight="1" spans="1:9">
      <c r="A19" s="13"/>
      <c r="B19" s="13"/>
      <c r="C19" s="13" t="s">
        <v>99</v>
      </c>
      <c r="D19" s="34" t="str">
        <f>项目绩效目标审批表!D23</f>
        <v>项目工期</v>
      </c>
      <c r="E19" s="35" t="str">
        <f>项目绩效目标审批表!E23</f>
        <v>18个月</v>
      </c>
      <c r="F19" s="34">
        <f>项目绩效目标审批表!F23</f>
        <v>5</v>
      </c>
      <c r="G19" s="39"/>
      <c r="H19" s="17"/>
      <c r="I19" s="44"/>
    </row>
    <row r="20" s="1" customFormat="1" ht="18" customHeight="1" spans="1:9">
      <c r="A20" s="13"/>
      <c r="B20" s="13"/>
      <c r="C20" s="13"/>
      <c r="D20" s="34">
        <f>项目绩效目标审批表!D24</f>
        <v>0</v>
      </c>
      <c r="E20" s="35">
        <f>项目绩效目标审批表!E24</f>
        <v>0</v>
      </c>
      <c r="F20" s="34">
        <f>项目绩效目标审批表!F24</f>
        <v>0</v>
      </c>
      <c r="G20" s="38"/>
      <c r="H20" s="17"/>
      <c r="I20" s="44"/>
    </row>
    <row r="21" s="1" customFormat="1" ht="18" customHeight="1" spans="1:9">
      <c r="A21" s="13"/>
      <c r="B21" s="13"/>
      <c r="C21" s="13" t="s">
        <v>103</v>
      </c>
      <c r="D21" s="34" t="str">
        <f>项目绩效目标审批表!D25</f>
        <v>工程造价</v>
      </c>
      <c r="E21" s="35" t="str">
        <f>项目绩效目标审批表!E25</f>
        <v>单公里平均造价≦600万元</v>
      </c>
      <c r="F21" s="34">
        <f>项目绩效目标审批表!F25</f>
        <v>5</v>
      </c>
      <c r="G21" s="38"/>
      <c r="H21" s="17"/>
      <c r="I21" s="44"/>
    </row>
    <row r="22" s="1" customFormat="1" ht="18" customHeight="1" spans="1:9">
      <c r="A22" s="13"/>
      <c r="B22" s="13"/>
      <c r="C22" s="13"/>
      <c r="D22" s="34">
        <f>项目绩效目标审批表!D26</f>
        <v>0</v>
      </c>
      <c r="E22" s="35">
        <f>项目绩效目标审批表!E26</f>
        <v>0</v>
      </c>
      <c r="F22" s="34">
        <f>项目绩效目标审批表!F26</f>
        <v>0</v>
      </c>
      <c r="G22" s="38"/>
      <c r="H22" s="17"/>
      <c r="I22" s="44"/>
    </row>
    <row r="23" s="1" customFormat="1" ht="18" customHeight="1" spans="1:9">
      <c r="A23" s="13"/>
      <c r="B23" s="40" t="s">
        <v>186</v>
      </c>
      <c r="C23" s="13" t="s">
        <v>108</v>
      </c>
      <c r="D23" s="34" t="str">
        <f>项目绩效目标审批表!D27</f>
        <v>公路通行能力</v>
      </c>
      <c r="E23" s="35" t="str">
        <f>项目绩效目标审批表!E27</f>
        <v>车辆平均通行速度≧30公里/每小时</v>
      </c>
      <c r="F23" s="34">
        <f>项目绩效目标审批表!F27</f>
        <v>10</v>
      </c>
      <c r="G23" s="38"/>
      <c r="H23" s="17"/>
      <c r="I23" s="44"/>
    </row>
    <row r="24" s="1" customFormat="1" ht="18" customHeight="1" spans="1:9">
      <c r="A24" s="13"/>
      <c r="B24" s="40"/>
      <c r="C24" s="13"/>
      <c r="D24" s="34">
        <f>项目绩效目标审批表!D28</f>
        <v>0</v>
      </c>
      <c r="E24" s="35">
        <f>项目绩效目标审批表!E28</f>
        <v>0</v>
      </c>
      <c r="F24" s="34">
        <f>项目绩效目标审批表!F28</f>
        <v>0</v>
      </c>
      <c r="G24" s="38"/>
      <c r="H24" s="17"/>
      <c r="I24" s="44"/>
    </row>
    <row r="25" s="1" customFormat="1" ht="18" customHeight="1" spans="1:9">
      <c r="A25" s="13"/>
      <c r="B25" s="40"/>
      <c r="C25" s="13" t="s">
        <v>112</v>
      </c>
      <c r="D25" s="34" t="str">
        <f>项目绩效目标审批表!D29</f>
        <v>公路通行条件</v>
      </c>
      <c r="E25" s="35" t="str">
        <f>项目绩效目标审批表!E29</f>
        <v>双车道、沥青混凝土路面</v>
      </c>
      <c r="F25" s="34">
        <f>项目绩效目标审批表!F29</f>
        <v>10</v>
      </c>
      <c r="G25" s="38"/>
      <c r="H25" s="17"/>
      <c r="I25" s="44"/>
    </row>
    <row r="26" s="1" customFormat="1" ht="18" customHeight="1" spans="1:9">
      <c r="A26" s="13"/>
      <c r="B26" s="40"/>
      <c r="C26" s="13"/>
      <c r="D26" s="34">
        <f>项目绩效目标审批表!D30</f>
        <v>0</v>
      </c>
      <c r="E26" s="35">
        <f>项目绩效目标审批表!E30</f>
        <v>0</v>
      </c>
      <c r="F26" s="34">
        <f>项目绩效目标审批表!F30</f>
        <v>0</v>
      </c>
      <c r="G26" s="38"/>
      <c r="H26" s="17"/>
      <c r="I26" s="44"/>
    </row>
    <row r="27" s="1" customFormat="1" ht="18" customHeight="1" spans="1:9">
      <c r="A27" s="13"/>
      <c r="B27" s="40"/>
      <c r="C27" s="13" t="s">
        <v>166</v>
      </c>
      <c r="D27" s="34" t="str">
        <f>项目绩效目标审批表!D31</f>
        <v>改善人居环境</v>
      </c>
      <c r="E27" s="35" t="str">
        <f>项目绩效目标审批表!E31</f>
        <v>拆除破碎旧路面</v>
      </c>
      <c r="F27" s="34">
        <f>项目绩效目标审批表!F31</f>
        <v>5</v>
      </c>
      <c r="G27" s="39"/>
      <c r="H27" s="17"/>
      <c r="I27" s="44"/>
    </row>
    <row r="28" s="1" customFormat="1" ht="18" customHeight="1" spans="1:9">
      <c r="A28" s="13"/>
      <c r="B28" s="40"/>
      <c r="C28" s="13"/>
      <c r="D28" s="34">
        <f>项目绩效目标审批表!D32</f>
        <v>0</v>
      </c>
      <c r="E28" s="35">
        <f>项目绩效目标审批表!E32</f>
        <v>0</v>
      </c>
      <c r="F28" s="34">
        <f>项目绩效目标审批表!F32</f>
        <v>0</v>
      </c>
      <c r="G28" s="38"/>
      <c r="H28" s="17"/>
      <c r="I28" s="44"/>
    </row>
    <row r="29" s="1" customFormat="1" ht="18" customHeight="1" spans="1:9">
      <c r="A29" s="13"/>
      <c r="B29" s="40"/>
      <c r="C29" s="13" t="s">
        <v>167</v>
      </c>
      <c r="D29" s="34" t="str">
        <f>项目绩效目标审批表!D33</f>
        <v>工程设计使用年限</v>
      </c>
      <c r="E29" s="35" t="str">
        <f>项目绩效目标审批表!E33</f>
        <v>≧8年</v>
      </c>
      <c r="F29" s="34">
        <f>项目绩效目标审批表!F33</f>
        <v>5</v>
      </c>
      <c r="G29" s="38"/>
      <c r="H29" s="17"/>
      <c r="I29" s="44"/>
    </row>
    <row r="30" s="1" customFormat="1" ht="18" customHeight="1" spans="1:9">
      <c r="A30" s="13"/>
      <c r="B30" s="40"/>
      <c r="C30" s="13"/>
      <c r="D30" s="34">
        <f>项目绩效目标审批表!D34</f>
        <v>0</v>
      </c>
      <c r="E30" s="35">
        <f>项目绩效目标审批表!E34</f>
        <v>0</v>
      </c>
      <c r="F30" s="34">
        <f>项目绩效目标审批表!F34</f>
        <v>0</v>
      </c>
      <c r="G30" s="38"/>
      <c r="H30" s="17"/>
      <c r="I30" s="44"/>
    </row>
    <row r="31" s="1" customFormat="1" ht="18" customHeight="1" spans="1:9">
      <c r="A31" s="13"/>
      <c r="B31" s="41" t="s">
        <v>187</v>
      </c>
      <c r="C31" s="34" t="s">
        <v>168</v>
      </c>
      <c r="D31" s="34" t="str">
        <f>项目绩效目标审批表!D35</f>
        <v>群众满意度</v>
      </c>
      <c r="E31" s="35" t="str">
        <f>项目绩效目标审批表!E35</f>
        <v>群众满意度≧80％</v>
      </c>
      <c r="F31" s="34">
        <f>项目绩效目标审批表!F35</f>
        <v>10</v>
      </c>
      <c r="G31" s="39"/>
      <c r="H31" s="17"/>
      <c r="I31" s="44"/>
    </row>
    <row r="32" s="1" customFormat="1" ht="18" customHeight="1" spans="1:9">
      <c r="A32" s="13"/>
      <c r="B32" s="42"/>
      <c r="C32" s="34"/>
      <c r="D32" s="34">
        <f>项目绩效目标审批表!D36</f>
        <v>0</v>
      </c>
      <c r="E32" s="35">
        <f>项目绩效目标审批表!E36</f>
        <v>0</v>
      </c>
      <c r="F32" s="34">
        <f>项目绩效目标审批表!F36</f>
        <v>0</v>
      </c>
      <c r="G32" s="43"/>
      <c r="H32" s="44"/>
      <c r="I32" s="44"/>
    </row>
    <row r="33" s="1" customFormat="1" ht="19" customHeight="1" spans="1:9">
      <c r="A33" s="45" t="s">
        <v>188</v>
      </c>
      <c r="B33" s="46"/>
      <c r="C33" s="46"/>
      <c r="D33" s="47"/>
      <c r="E33" s="48"/>
      <c r="F33" s="34">
        <f>SUM(F13:F32)</f>
        <v>90</v>
      </c>
      <c r="G33" s="49"/>
      <c r="H33" s="6" t="e">
        <f>SUM(H13:H32)+I7</f>
        <v>#VALUE!</v>
      </c>
      <c r="I33" s="49"/>
    </row>
    <row r="35" s="1" customFormat="1" spans="1:9">
      <c r="A35" s="50" t="s">
        <v>169</v>
      </c>
      <c r="B35" s="50"/>
      <c r="C35" s="50"/>
      <c r="D35" s="50"/>
      <c r="E35" s="50" t="s">
        <v>170</v>
      </c>
      <c r="F35" s="50"/>
      <c r="G35" s="50"/>
      <c r="H35" s="50" t="s">
        <v>171</v>
      </c>
      <c r="I35" s="50"/>
    </row>
  </sheetData>
  <sheetProtection password="C6FF" sheet="1" selectLockedCells="1" objects="1"/>
  <mergeCells count="35">
    <mergeCell ref="A1:B1"/>
    <mergeCell ref="A2:I2"/>
    <mergeCell ref="A3:I3"/>
    <mergeCell ref="A4:B4"/>
    <mergeCell ref="C4:E4"/>
    <mergeCell ref="F4:G4"/>
    <mergeCell ref="H4:I4"/>
    <mergeCell ref="A5:B5"/>
    <mergeCell ref="C5:E5"/>
    <mergeCell ref="F5:G5"/>
    <mergeCell ref="H5:I5"/>
    <mergeCell ref="C6:D6"/>
    <mergeCell ref="C10:F10"/>
    <mergeCell ref="G10:I10"/>
    <mergeCell ref="C11:F11"/>
    <mergeCell ref="G11:I11"/>
    <mergeCell ref="A33:D33"/>
    <mergeCell ref="A35:D35"/>
    <mergeCell ref="E35:G35"/>
    <mergeCell ref="H35:I35"/>
    <mergeCell ref="A12:A32"/>
    <mergeCell ref="B13:B22"/>
    <mergeCell ref="B23:B30"/>
    <mergeCell ref="B31:B32"/>
    <mergeCell ref="C13:C15"/>
    <mergeCell ref="C16:C18"/>
    <mergeCell ref="C19:C20"/>
    <mergeCell ref="C21:C22"/>
    <mergeCell ref="C23:C24"/>
    <mergeCell ref="C25:C26"/>
    <mergeCell ref="C27:C28"/>
    <mergeCell ref="C29:C30"/>
    <mergeCell ref="C31:C32"/>
    <mergeCell ref="A6:B9"/>
    <mergeCell ref="A10:B11"/>
  </mergeCells>
  <printOptions horizontalCentered="1" verticalCentered="1"/>
  <pageMargins left="0.161111111111111" right="0.161111111111111" top="0.60625" bottom="0.60625"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2" master=""/>
  <rangeList sheetStid="15" master=""/>
  <rangeList sheetStid="16" master="">
    <arrUserId title="区域1" rangeCreator="" othersAccessPermission="edit"/>
  </rangeList>
  <rangeList sheetStid="13" master=""/>
  <rangeList sheetStid="1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审核表</vt:lpstr>
      <vt:lpstr>项目绩效目标申报表</vt:lpstr>
      <vt:lpstr>项目绩效目标审批表</vt:lpstr>
      <vt:lpstr>调整申报（审批）表</vt:lpstr>
      <vt:lpstr>绩效运行监控表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小余儿</cp:lastModifiedBy>
  <dcterms:created xsi:type="dcterms:W3CDTF">2006-09-13T11:21:00Z</dcterms:created>
  <dcterms:modified xsi:type="dcterms:W3CDTF">2022-08-12T02:57:14Z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6E76FBF9F5B0443C8C46C84AE797DBF4</vt:lpwstr>
  </property>
</Properties>
</file>