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64" activeTab="1"/>
  </bookViews>
  <sheets>
    <sheet name="审核表" sheetId="17" r:id="rId1"/>
    <sheet name="项目绩效目标申报表" sheetId="12" r:id="rId2"/>
    <sheet name="项目绩效目标审批表" sheetId="15" r:id="rId3"/>
    <sheet name="调整申报（审批）表" sheetId="16" r:id="rId4"/>
    <sheet name="绩效运行监控表" sheetId="13" r:id="rId5"/>
    <sheet name="自评表" sheetId="14" r:id="rId6"/>
  </sheets>
  <definedNames>
    <definedName name="_xlnm.Print_Area" localSheetId="1">项目绩效目标申报表!$A$1:$H$39</definedName>
  </definedNames>
  <calcPr calcId="144525"/>
</workbook>
</file>

<file path=xl/sharedStrings.xml><?xml version="1.0" encoding="utf-8"?>
<sst xmlns="http://schemas.openxmlformats.org/spreadsheetml/2006/main" count="316" uniqueCount="186">
  <si>
    <t>附件5</t>
  </si>
  <si>
    <t>绩效目标审核表</t>
  </si>
  <si>
    <t>预算单位：</t>
  </si>
  <si>
    <t>审核报送时间：</t>
  </si>
  <si>
    <t>项目名称</t>
  </si>
  <si>
    <r>
      <rPr>
        <b/>
        <sz val="10"/>
        <color rgb="FF000000"/>
        <rFont val="宋体"/>
        <charset val="134"/>
      </rPr>
      <t>项目资金</t>
    </r>
    <r>
      <rPr>
        <b/>
        <sz val="10"/>
        <color rgb="FF000000"/>
        <rFont val="MingLiU"/>
        <charset val="134"/>
      </rPr>
      <t xml:space="preserve">
</t>
    </r>
    <r>
      <rPr>
        <b/>
        <sz val="10"/>
        <color rgb="FF000000"/>
        <rFont val="宋体"/>
        <charset val="134"/>
      </rPr>
      <t>（万元）</t>
    </r>
  </si>
  <si>
    <t>审核得分</t>
  </si>
  <si>
    <t>审核内容</t>
  </si>
  <si>
    <t>审核要点</t>
  </si>
  <si>
    <t>主管部门</t>
  </si>
  <si>
    <t>县财政局</t>
  </si>
  <si>
    <r>
      <rPr>
        <sz val="10"/>
        <color rgb="FF000000"/>
        <rFont val="MingLiU"/>
        <charset val="134"/>
      </rPr>
      <t>一、合规性审核</t>
    </r>
    <r>
      <rPr>
        <sz val="10"/>
        <color rgb="FF000000"/>
        <rFont val="宋体"/>
        <charset val="134"/>
      </rPr>
      <t>（20</t>
    </r>
    <r>
      <rPr>
        <sz val="10"/>
        <color rgb="FF000000"/>
        <rFont val="MingLiU"/>
        <charset val="134"/>
      </rPr>
      <t>分）</t>
    </r>
  </si>
  <si>
    <t>合规性审核（20分）</t>
  </si>
  <si>
    <t>纳入年度计划的扶贫项目是否符合财政专项扶贫资金支持范围， 是否建立带贫减贫机制，是否符合区域发展实际。</t>
  </si>
  <si>
    <r>
      <rPr>
        <sz val="10"/>
        <color rgb="FF000000"/>
        <rFont val="MingLiU"/>
        <charset val="134"/>
      </rPr>
      <t>二.完整性审核</t>
    </r>
    <r>
      <rPr>
        <sz val="10"/>
        <color rgb="FF000000"/>
        <rFont val="宋体"/>
        <charset val="134"/>
      </rPr>
      <t>（20</t>
    </r>
    <r>
      <rPr>
        <sz val="10"/>
        <color rgb="FF000000"/>
        <rFont val="MingLiU"/>
        <charset val="134"/>
      </rPr>
      <t>分）</t>
    </r>
  </si>
  <si>
    <r>
      <rPr>
        <sz val="10"/>
        <color rgb="FF000000"/>
        <rFont val="宋体"/>
        <charset val="134"/>
      </rPr>
      <t>规范</t>
    </r>
    <r>
      <rPr>
        <sz val="10"/>
        <color rgb="FF000000"/>
        <rFont val="MingLiU"/>
        <charset val="134"/>
      </rPr>
      <t>完整性（10分）</t>
    </r>
  </si>
  <si>
    <t>绩效目标填报格式是否规范，内容是否完整、准确、详实，是否无缺项、错项。</t>
  </si>
  <si>
    <r>
      <rPr>
        <sz val="10"/>
        <color rgb="FF000000"/>
        <rFont val="宋体"/>
        <charset val="134"/>
      </rPr>
      <t>明确清晰性（</t>
    </r>
    <r>
      <rPr>
        <sz val="10"/>
        <color rgb="FF000000"/>
        <rFont val="MingLiU"/>
        <charset val="134"/>
      </rPr>
      <t xml:space="preserve">10 </t>
    </r>
    <r>
      <rPr>
        <sz val="10"/>
        <color rgb="FF000000"/>
        <rFont val="宋体"/>
        <charset val="134"/>
      </rPr>
      <t>分）</t>
    </r>
  </si>
  <si>
    <t>绩效目标是否明确、清晰，是否能够反映项目主要情况，是否对项目预期产出和效果进行了充分、恰当的描述。</t>
  </si>
  <si>
    <r>
      <rPr>
        <sz val="10"/>
        <color rgb="FF000000"/>
        <rFont val="MingLiU"/>
        <charset val="134"/>
      </rPr>
      <t>三、</t>
    </r>
    <r>
      <rPr>
        <sz val="10"/>
        <color rgb="FF000000"/>
        <rFont val="宋体"/>
        <charset val="134"/>
      </rPr>
      <t>相关</t>
    </r>
    <r>
      <rPr>
        <sz val="10"/>
        <color rgb="FF000000"/>
        <rFont val="MingLiU"/>
        <charset val="134"/>
      </rPr>
      <t>性审核</t>
    </r>
    <r>
      <rPr>
        <sz val="10"/>
        <color rgb="FF000000"/>
        <rFont val="宋体"/>
        <charset val="134"/>
      </rPr>
      <t>（20</t>
    </r>
    <r>
      <rPr>
        <sz val="10"/>
        <color rgb="FF000000"/>
        <rFont val="MingLiU"/>
        <charset val="134"/>
      </rPr>
      <t>分）</t>
    </r>
  </si>
  <si>
    <r>
      <rPr>
        <sz val="10"/>
        <color rgb="FF000000"/>
        <rFont val="MingLiU"/>
        <charset val="134"/>
      </rPr>
      <t>目标</t>
    </r>
    <r>
      <rPr>
        <sz val="10"/>
        <color rgb="FF000000"/>
        <rFont val="宋体"/>
        <charset val="134"/>
      </rPr>
      <t>相关</t>
    </r>
    <r>
      <rPr>
        <sz val="10"/>
        <color rgb="FF000000"/>
        <rFont val="MingLiU"/>
        <charset val="134"/>
      </rPr>
      <t>性（10 分）</t>
    </r>
  </si>
  <si>
    <t>绩效目标与部门（单位）职能以及县级脱贫攻坚规划是否密切相关。</t>
  </si>
  <si>
    <t>指标科学性（10 分）</t>
  </si>
  <si>
    <t>绩效指标是否全面、充分、细化、量化，难以量化的，定性描述是否充分、具体；是否选取了最能体现总体目标实现程度的关键指标并明确了具体指标值。</t>
  </si>
  <si>
    <r>
      <rPr>
        <sz val="10"/>
        <color rgb="FF000000"/>
        <rFont val="MingLiU"/>
        <charset val="134"/>
      </rPr>
      <t>四、适当性审核</t>
    </r>
    <r>
      <rPr>
        <sz val="10"/>
        <color rgb="FF000000"/>
        <rFont val="宋体"/>
        <charset val="134"/>
      </rPr>
      <t>（20</t>
    </r>
    <r>
      <rPr>
        <sz val="10"/>
        <color rgb="FF000000"/>
        <rFont val="MingLiU"/>
        <charset val="134"/>
      </rPr>
      <t>分）</t>
    </r>
  </si>
  <si>
    <t>绩效合理性（10 分）</t>
  </si>
  <si>
    <t>预期绩效是否显著，是否符合行业正常水平或事业发展规律。</t>
  </si>
  <si>
    <r>
      <rPr>
        <sz val="10"/>
        <color rgb="FF000000"/>
        <rFont val="宋体"/>
        <charset val="134"/>
      </rPr>
      <t>资金匹配</t>
    </r>
    <r>
      <rPr>
        <sz val="10"/>
        <color rgb="FF000000"/>
        <rFont val="MingLiU"/>
        <charset val="134"/>
      </rPr>
      <t>性（10 分）</t>
    </r>
  </si>
  <si>
    <t>绩效目标与项目资金量、使用方向等是否匹配，在既定资金规模下，绩效目标是否过高或过低；或要完成既定绩效目标，资金规模是否过大或过小。</t>
  </si>
  <si>
    <r>
      <rPr>
        <sz val="10"/>
        <color rgb="FF000000"/>
        <rFont val="MingLiU"/>
        <charset val="134"/>
      </rPr>
      <t>五、可行性审核</t>
    </r>
    <r>
      <rPr>
        <sz val="10"/>
        <color rgb="FF000000"/>
        <rFont val="宋体"/>
        <charset val="134"/>
      </rPr>
      <t>（20</t>
    </r>
    <r>
      <rPr>
        <sz val="10"/>
        <color rgb="FF000000"/>
        <rFont val="MingLiU"/>
        <charset val="134"/>
      </rPr>
      <t>分）</t>
    </r>
  </si>
  <si>
    <t>实现可能性（10 分）</t>
  </si>
  <si>
    <t>绩效目标是否经过充分调查研究、论证和合理测算，实现的可能性是否充分。</t>
  </si>
  <si>
    <t>条件充分性〔10 分）</t>
  </si>
  <si>
    <t>项目实施方案是否合理，项目实施单位的组织实施能力和条件是否充分，内部控制是否规范，风险防控是否准备到位，管理制度是否健全。</t>
  </si>
  <si>
    <t>综合审核评定意见</t>
  </si>
  <si>
    <r>
      <rPr>
        <sz val="10"/>
        <color rgb="FF000000"/>
        <rFont val="宋体"/>
        <charset val="134"/>
      </rPr>
      <t>综合评定等级：
   通过     （</t>
    </r>
    <r>
      <rPr>
        <sz val="10"/>
        <color indexed="8"/>
        <rFont val="MingLiU"/>
        <charset val="134"/>
      </rPr>
      <t>85</t>
    </r>
    <r>
      <rPr>
        <sz val="10"/>
        <color rgb="FF000000"/>
        <rFont val="宋体"/>
        <charset val="134"/>
      </rPr>
      <t>分及以上）</t>
    </r>
    <r>
      <rPr>
        <sz val="10"/>
        <color indexed="8"/>
        <rFont val="MingLiU"/>
        <charset val="134"/>
      </rPr>
      <t xml:space="preserve">
   </t>
    </r>
    <r>
      <rPr>
        <sz val="10"/>
        <color rgb="FF000000"/>
        <rFont val="宋体"/>
        <charset val="134"/>
      </rPr>
      <t>不通过   （</t>
    </r>
    <r>
      <rPr>
        <sz val="10"/>
        <color indexed="8"/>
        <rFont val="MingLiU"/>
        <charset val="134"/>
      </rPr>
      <t>85</t>
    </r>
    <r>
      <rPr>
        <sz val="10"/>
        <color rgb="FF000000"/>
        <rFont val="宋体"/>
        <charset val="134"/>
      </rPr>
      <t xml:space="preserve">分以下）  </t>
    </r>
  </si>
  <si>
    <t>综合评定分数：</t>
  </si>
  <si>
    <t>审核单位</t>
  </si>
  <si>
    <t xml:space="preserve">
  项目主管部门审核意见：
                     （单位盖章）</t>
  </si>
  <si>
    <t xml:space="preserve">
  财政局审核意见：
                          （单位盖章）</t>
  </si>
  <si>
    <t>附件1</t>
  </si>
  <si>
    <t>财政项目支出绩效目标审批表</t>
  </si>
  <si>
    <r>
      <rPr>
        <b/>
        <sz val="12"/>
        <color theme="1"/>
        <rFont val="方正仿宋_GBK"/>
        <charset val="134"/>
      </rPr>
      <t>（</t>
    </r>
    <r>
      <rPr>
        <b/>
        <u/>
        <sz val="12"/>
        <color indexed="8"/>
        <rFont val="方正仿宋_GBK"/>
        <charset val="134"/>
      </rPr>
      <t>2022</t>
    </r>
    <r>
      <rPr>
        <b/>
        <sz val="12"/>
        <color theme="1"/>
        <rFont val="方正仿宋_GBK"/>
        <charset val="134"/>
      </rPr>
      <t>年度）</t>
    </r>
  </si>
  <si>
    <t>预算单位（公章）：</t>
  </si>
  <si>
    <t xml:space="preserve"> 奉节县交通局 </t>
  </si>
  <si>
    <t>金额单位：万元</t>
  </si>
  <si>
    <t>奉节县S505奉利路K45-K46段、K83-K88段公路升级改造工程</t>
  </si>
  <si>
    <t>项目分类</t>
  </si>
  <si>
    <t>省道升级改造</t>
  </si>
  <si>
    <t xml:space="preserve"> </t>
  </si>
  <si>
    <t>建设周期</t>
  </si>
  <si>
    <t>2022年6月至2022年11月</t>
  </si>
  <si>
    <t>业务主管部门</t>
  </si>
  <si>
    <t xml:space="preserve">奉节县交通局 </t>
  </si>
  <si>
    <t>实施单位</t>
  </si>
  <si>
    <t>重庆奉节路桥有限公司</t>
  </si>
  <si>
    <t>项目负责人</t>
  </si>
  <si>
    <t>汤刚</t>
  </si>
  <si>
    <t>联系电话</t>
  </si>
  <si>
    <t>项目审批</t>
  </si>
  <si>
    <t>2022年3月通过县交通局组织的施工图评审，2022年4月县交通局对项目施工图进行审批，2022年4月县委、县政府审议通过2022年交通重点实施项目库。</t>
  </si>
  <si>
    <t>项目总体概况</t>
  </si>
  <si>
    <t>该项目总里程7.308Km（共分三段），其中S505奉利路五马镇K47+660-K48+956段长1.796Km、S505奉利路吐祥镇K80+620-K85+696段长5.076Km，采用三级公路技术标准，路面均宽7.5米，设计速度30Km/h；S505奉利路青龙镇交叉口至青龙小学段长0.436Km，采用四级公路技术标准，路面均宽5.5米，设计速度15Km/h。</t>
  </si>
  <si>
    <t>年度主要目标     和成果</t>
  </si>
  <si>
    <t>工程完工并投入使用。</t>
  </si>
  <si>
    <r>
      <rPr>
        <sz val="10"/>
        <color theme="1"/>
        <rFont val="宋体"/>
        <charset val="134"/>
        <scheme val="minor"/>
      </rPr>
      <t xml:space="preserve">项目资金
预算执行
</t>
    </r>
    <r>
      <rPr>
        <sz val="10"/>
        <color rgb="FFFF0000"/>
        <rFont val="宋体"/>
        <charset val="134"/>
        <scheme val="minor"/>
      </rPr>
      <t>10分</t>
    </r>
  </si>
  <si>
    <t>项目总预算</t>
  </si>
  <si>
    <t>1725万元</t>
  </si>
  <si>
    <t>财政资金预算分类</t>
  </si>
  <si>
    <t>一般公共预算</t>
  </si>
  <si>
    <t>当年年度预算</t>
  </si>
  <si>
    <t>其中：财政资金</t>
  </si>
  <si>
    <t>财政资金科目代码</t>
  </si>
  <si>
    <t>其中：其它资金</t>
  </si>
  <si>
    <t>年度预算执行率</t>
  </si>
  <si>
    <t>分值</t>
  </si>
  <si>
    <t>10分</t>
  </si>
  <si>
    <r>
      <rPr>
        <sz val="10"/>
        <color theme="1"/>
        <rFont val="宋体"/>
        <charset val="134"/>
        <scheme val="minor"/>
      </rPr>
      <t>年度绩效目标</t>
    </r>
    <r>
      <rPr>
        <sz val="10"/>
        <color rgb="FFFF0000"/>
        <rFont val="宋体"/>
        <charset val="134"/>
        <scheme val="minor"/>
      </rPr>
      <t>（90分）</t>
    </r>
  </si>
  <si>
    <t>一级指标</t>
  </si>
  <si>
    <t>二级指标</t>
  </si>
  <si>
    <t>三级指标</t>
  </si>
  <si>
    <t>指标值</t>
  </si>
  <si>
    <t>指标解释</t>
  </si>
  <si>
    <r>
      <rPr>
        <sz val="10"/>
        <color theme="1"/>
        <rFont val="宋体"/>
        <charset val="134"/>
        <scheme val="minor"/>
      </rPr>
      <t xml:space="preserve">产出指标  </t>
    </r>
    <r>
      <rPr>
        <sz val="10"/>
        <color rgb="FFFF0000"/>
        <rFont val="宋体"/>
        <charset val="134"/>
        <scheme val="minor"/>
      </rPr>
      <t>（50分）</t>
    </r>
  </si>
  <si>
    <t>数量指标</t>
  </si>
  <si>
    <t>公路路线及路面</t>
  </si>
  <si>
    <t>S505奉利路五马镇K47+660-K48+956段路线长1.796Km路宽7.5米。</t>
  </si>
  <si>
    <t>建设里程约1.796Km、路基均宽不低于7.5m。</t>
  </si>
  <si>
    <t>S505奉利路吐祥镇K80+620-K85+696段路线长5.076Km路宽7.5米。</t>
  </si>
  <si>
    <t>建设里程约5.076Km、路基均宽不低于7.5m。</t>
  </si>
  <si>
    <t>S505奉利路青龙镇交叉口至青龙小学段路线长0.436Km，路宽5.5米。</t>
  </si>
  <si>
    <t>建设里程约0.436Km、路基均宽不低于5.5m。</t>
  </si>
  <si>
    <t>质量指标</t>
  </si>
  <si>
    <t>工程检测合格率</t>
  </si>
  <si>
    <r>
      <t>合格率</t>
    </r>
    <r>
      <rPr>
        <sz val="10"/>
        <color theme="1"/>
        <rFont val="SimSun"/>
        <charset val="134"/>
      </rPr>
      <t>≧</t>
    </r>
    <r>
      <rPr>
        <sz val="10"/>
        <color theme="1"/>
        <rFont val="宋体"/>
        <charset val="134"/>
        <scheme val="minor"/>
      </rPr>
      <t>95</t>
    </r>
    <r>
      <rPr>
        <sz val="10"/>
        <color rgb="FF000000"/>
        <rFont val="SimSun"/>
        <charset val="134"/>
      </rPr>
      <t>％</t>
    </r>
  </si>
  <si>
    <r>
      <t>检测合格率</t>
    </r>
    <r>
      <rPr>
        <sz val="10"/>
        <color theme="1"/>
        <rFont val="SimSun"/>
        <charset val="134"/>
      </rPr>
      <t>≧</t>
    </r>
    <r>
      <rPr>
        <sz val="10"/>
        <color theme="1"/>
        <rFont val="宋体"/>
        <charset val="134"/>
        <scheme val="minor"/>
      </rPr>
      <t>95％，完工后2年内工程不出现重大质量缺陷</t>
    </r>
  </si>
  <si>
    <t>时效指标</t>
  </si>
  <si>
    <t>项目工期</t>
  </si>
  <si>
    <t>6个月</t>
  </si>
  <si>
    <t>非不可抗力因素，合同工期内按期完工</t>
  </si>
  <si>
    <t>成本指标</t>
  </si>
  <si>
    <t>工程造价</t>
  </si>
  <si>
    <r>
      <t>单公里平均造价≦</t>
    </r>
    <r>
      <rPr>
        <sz val="10"/>
        <color theme="1"/>
        <rFont val="宋体"/>
        <charset val="134"/>
        <scheme val="minor"/>
      </rPr>
      <t>300万元</t>
    </r>
  </si>
  <si>
    <t>单公里平均造价不大于300万元，项目总投资不大于2100万元</t>
  </si>
  <si>
    <r>
      <rPr>
        <sz val="10"/>
        <color theme="1"/>
        <rFont val="宋体"/>
        <charset val="134"/>
        <scheme val="minor"/>
      </rPr>
      <t xml:space="preserve">效益指标  </t>
    </r>
    <r>
      <rPr>
        <sz val="10"/>
        <color rgb="FFFF0000"/>
        <rFont val="宋体"/>
        <charset val="134"/>
        <scheme val="minor"/>
      </rPr>
      <t>（30分）</t>
    </r>
  </si>
  <si>
    <t>经济效益指标</t>
  </si>
  <si>
    <t>公路通行能力</t>
  </si>
  <si>
    <t>车辆平均通行速度≧30公里/每小时</t>
  </si>
  <si>
    <t>有效缓解交通拥堵，提升公路通行能力，车辆平均通行速度≧30公里/每小时</t>
  </si>
  <si>
    <t>社会效益指标</t>
  </si>
  <si>
    <t>公路通行条件</t>
  </si>
  <si>
    <t>双车道、沥青混凝土路面</t>
  </si>
  <si>
    <t>建设双车道、沥青混凝土路面，路面表面平整，行车舒适</t>
  </si>
  <si>
    <t>生态效益目标</t>
  </si>
  <si>
    <t>改善人居环境</t>
  </si>
  <si>
    <t>拆除破碎旧路面</t>
  </si>
  <si>
    <t>拆除破碎旧路面、铺装新路面，行车噪音小，扬尘明显减少</t>
  </si>
  <si>
    <t>可持续目标</t>
  </si>
  <si>
    <t>工程设计使用年限</t>
  </si>
  <si>
    <r>
      <t>≧</t>
    </r>
    <r>
      <rPr>
        <sz val="10"/>
        <color theme="1"/>
        <rFont val="宋体"/>
        <charset val="134"/>
        <scheme val="minor"/>
      </rPr>
      <t>8年</t>
    </r>
  </si>
  <si>
    <r>
      <t>工程竣工后，正常养护，使用年限</t>
    </r>
    <r>
      <rPr>
        <sz val="10"/>
        <color theme="1"/>
        <rFont val="SimSun"/>
        <charset val="134"/>
      </rPr>
      <t>≧</t>
    </r>
    <r>
      <rPr>
        <sz val="10"/>
        <color theme="1"/>
        <rFont val="宋体"/>
        <charset val="134"/>
        <scheme val="minor"/>
      </rPr>
      <t>8年</t>
    </r>
  </si>
  <si>
    <r>
      <rPr>
        <sz val="10"/>
        <color theme="1"/>
        <rFont val="宋体"/>
        <charset val="134"/>
        <scheme val="minor"/>
      </rPr>
      <t xml:space="preserve">满意度指标   </t>
    </r>
    <r>
      <rPr>
        <sz val="10"/>
        <color rgb="FFFF0000"/>
        <rFont val="宋体"/>
        <charset val="134"/>
        <scheme val="minor"/>
      </rPr>
      <t>（10分）</t>
    </r>
  </si>
  <si>
    <t>满意度指标</t>
  </si>
  <si>
    <t>群众满意度</t>
  </si>
  <si>
    <r>
      <rPr>
        <sz val="10"/>
        <color theme="1"/>
        <rFont val="SimSun"/>
        <charset val="134"/>
      </rPr>
      <t>群众满意度≧</t>
    </r>
    <r>
      <rPr>
        <sz val="10"/>
        <color theme="1"/>
        <rFont val="宋体"/>
        <charset val="134"/>
        <scheme val="minor"/>
      </rPr>
      <t>80％</t>
    </r>
  </si>
  <si>
    <t>工程完工后，群众满意度大于80％</t>
  </si>
  <si>
    <t>指标总分值合计</t>
  </si>
  <si>
    <t>申报单位负责人（签字）：**                     填表人：**                     填报日期：**年**月**日</t>
  </si>
  <si>
    <t>附件2-1</t>
  </si>
  <si>
    <t>年度主要目标      和成果</t>
  </si>
  <si>
    <t>附件2-2</t>
  </si>
  <si>
    <t>财政项目支出绩效目标调整申报（审批）表</t>
  </si>
  <si>
    <t>调整原因及依据</t>
  </si>
  <si>
    <t>调整后项目总体概况</t>
  </si>
  <si>
    <t>调整后年度主要目标和成果</t>
  </si>
  <si>
    <t>调整后项目总预算</t>
  </si>
  <si>
    <t>当年年初预算</t>
  </si>
  <si>
    <t>调整后当年年度预算</t>
  </si>
  <si>
    <t>其中：调整后财政资金</t>
  </si>
  <si>
    <t>其中：调整后其它资金</t>
  </si>
  <si>
    <t>原指标值</t>
  </si>
  <si>
    <t>调整后指标值</t>
  </si>
  <si>
    <t>调整后分值</t>
  </si>
  <si>
    <t xml:space="preserve">   说明：在原项目发生变化（项目建设内容调整，资金预算调整）时，各预算单位、财政局各支出科室必须使用此表进行项目绩效目标调整申报审批。</t>
  </si>
  <si>
    <t>附件3</t>
  </si>
  <si>
    <t>项目支出绩效运行监控表</t>
  </si>
  <si>
    <t>预算执行       （万元）</t>
  </si>
  <si>
    <t>资金性质</t>
  </si>
  <si>
    <t>年初预算数</t>
  </si>
  <si>
    <t>**-**月执行数</t>
  </si>
  <si>
    <t>预算执行率</t>
  </si>
  <si>
    <t>年度项目总预算</t>
  </si>
  <si>
    <t xml:space="preserve">   其中：财政拨款</t>
  </si>
  <si>
    <t xml:space="preserve">         其它资金</t>
  </si>
  <si>
    <t>年度总体目标</t>
  </si>
  <si>
    <t>绩效指标</t>
  </si>
  <si>
    <t>年度
指标值</t>
  </si>
  <si>
    <t>**--**月完成情况</t>
  </si>
  <si>
    <t>全年预计完成情况</t>
  </si>
  <si>
    <t>偏差原因分析</t>
  </si>
  <si>
    <t>备注</t>
  </si>
  <si>
    <t>产出指标</t>
  </si>
  <si>
    <t>效益指标</t>
  </si>
  <si>
    <t>生态效益指标</t>
  </si>
  <si>
    <t>可持续影响指标</t>
  </si>
  <si>
    <t>服务对象满意度指标</t>
  </si>
  <si>
    <t>填报单位：</t>
  </si>
  <si>
    <t>单位负责人：</t>
  </si>
  <si>
    <t>填表人：</t>
  </si>
  <si>
    <t>附件4</t>
  </si>
  <si>
    <t>绩效目标自评表</t>
  </si>
  <si>
    <t>（20      年度）</t>
  </si>
  <si>
    <t>预算执行     （万元）</t>
  </si>
  <si>
    <t>全年预算数</t>
  </si>
  <si>
    <t>全年执行数</t>
  </si>
  <si>
    <t>执行率</t>
  </si>
  <si>
    <t>得分</t>
  </si>
  <si>
    <t>年初设定目标</t>
  </si>
  <si>
    <t>年度总体完成情况综述</t>
  </si>
  <si>
    <t>年度指标值</t>
  </si>
  <si>
    <t>实际完成值</t>
  </si>
  <si>
    <t>未完成原因及拟采取的措施</t>
  </si>
  <si>
    <t>产出指标（50分）</t>
  </si>
  <si>
    <t>效益指标（30分）</t>
  </si>
  <si>
    <t>满意度指标（10分）</t>
  </si>
  <si>
    <t>合      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</si>
</sst>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0">
    <font>
      <sz val="11"/>
      <color theme="1"/>
      <name val="宋体"/>
      <charset val="134"/>
      <scheme val="minor"/>
    </font>
    <font>
      <sz val="11"/>
      <name val="宋体"/>
      <charset val="134"/>
      <scheme val="minor"/>
    </font>
    <font>
      <b/>
      <sz val="20"/>
      <name val="宋体"/>
      <charset val="134"/>
      <scheme val="minor"/>
    </font>
    <font>
      <b/>
      <sz val="11"/>
      <name val="宋体"/>
      <charset val="134"/>
      <scheme val="minor"/>
    </font>
    <font>
      <sz val="10"/>
      <name val="宋体"/>
      <charset val="134"/>
      <scheme val="minor"/>
    </font>
    <font>
      <sz val="10"/>
      <name val="SimSun"/>
      <charset val="134"/>
    </font>
    <font>
      <b/>
      <sz val="10"/>
      <color theme="1"/>
      <name val="仿宋_GB2312"/>
      <charset val="134"/>
    </font>
    <font>
      <b/>
      <sz val="16"/>
      <color theme="1"/>
      <name val="方正仿宋_GBK"/>
      <charset val="134"/>
    </font>
    <font>
      <b/>
      <sz val="12"/>
      <color theme="1"/>
      <name val="方正仿宋_GBK"/>
      <charset val="134"/>
    </font>
    <font>
      <sz val="10"/>
      <color theme="1"/>
      <name val="宋体"/>
      <charset val="134"/>
      <scheme val="minor"/>
    </font>
    <font>
      <b/>
      <sz val="10"/>
      <color theme="1"/>
      <name val="宋体"/>
      <charset val="134"/>
      <scheme val="minor"/>
    </font>
    <font>
      <b/>
      <sz val="11"/>
      <color rgb="FFFF0000"/>
      <name val="宋体"/>
      <charset val="134"/>
      <scheme val="minor"/>
    </font>
    <font>
      <sz val="9"/>
      <color theme="1"/>
      <name val="宋体"/>
      <charset val="134"/>
      <scheme val="minor"/>
    </font>
    <font>
      <sz val="10"/>
      <color rgb="FFFF0000"/>
      <name val="宋体"/>
      <charset val="134"/>
      <scheme val="minor"/>
    </font>
    <font>
      <b/>
      <sz val="11"/>
      <color rgb="FFFF0000"/>
      <name val="仿宋_GB2312"/>
      <charset val="134"/>
    </font>
    <font>
      <sz val="10"/>
      <color theme="1"/>
      <name val="SimSun"/>
      <charset val="134"/>
    </font>
    <font>
      <b/>
      <sz val="16"/>
      <color rgb="FFFF0000"/>
      <name val="宋体"/>
      <charset val="134"/>
      <scheme val="minor"/>
    </font>
    <font>
      <b/>
      <sz val="12"/>
      <color rgb="FFFF0000"/>
      <name val="宋体"/>
      <charset val="134"/>
      <scheme val="minor"/>
    </font>
    <font>
      <sz val="16"/>
      <name val="黑体"/>
      <charset val="134"/>
    </font>
    <font>
      <sz val="12"/>
      <name val="宋体"/>
      <charset val="134"/>
    </font>
    <font>
      <b/>
      <sz val="18"/>
      <color rgb="FF000000"/>
      <name val="宋体"/>
      <charset val="134"/>
    </font>
    <font>
      <sz val="11"/>
      <color rgb="FF000000"/>
      <name val="宋体"/>
      <charset val="134"/>
    </font>
    <font>
      <sz val="18"/>
      <color rgb="FF000000"/>
      <name val="宋体"/>
      <charset val="134"/>
    </font>
    <font>
      <sz val="10"/>
      <color rgb="FF000000"/>
      <name val="宋体"/>
      <charset val="134"/>
    </font>
    <font>
      <b/>
      <sz val="10"/>
      <color rgb="FF000000"/>
      <name val="宋体"/>
      <charset val="134"/>
    </font>
    <font>
      <b/>
      <sz val="10"/>
      <color rgb="FF000000"/>
      <name val="MingLiU"/>
      <charset val="134"/>
    </font>
    <font>
      <b/>
      <sz val="12"/>
      <name val="宋体"/>
      <charset val="134"/>
    </font>
    <font>
      <sz val="10"/>
      <color rgb="FF000000"/>
      <name val="MingLiU"/>
      <charset val="134"/>
    </font>
    <font>
      <sz val="10"/>
      <color rgb="FF000000"/>
      <name val="Times New Roman"/>
      <charset val="0"/>
    </font>
    <font>
      <sz val="11"/>
      <color theme="0"/>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006100"/>
      <name val="宋体"/>
      <charset val="134"/>
      <scheme val="minor"/>
    </font>
    <font>
      <sz val="11"/>
      <color rgb="FFFA7D00"/>
      <name val="宋体"/>
      <charset val="134"/>
      <scheme val="minor"/>
    </font>
    <font>
      <b/>
      <u/>
      <sz val="12"/>
      <color indexed="8"/>
      <name val="方正仿宋_GBK"/>
      <charset val="134"/>
    </font>
    <font>
      <sz val="10"/>
      <color rgb="FF000000"/>
      <name val="SimSun"/>
      <charset val="134"/>
    </font>
    <font>
      <sz val="10"/>
      <color indexed="8"/>
      <name val="MingLiU"/>
      <charset val="134"/>
    </font>
  </fonts>
  <fills count="36">
    <fill>
      <patternFill patternType="none"/>
    </fill>
    <fill>
      <patternFill patternType="gray125"/>
    </fill>
    <fill>
      <patternFill patternType="solid">
        <fgColor theme="2"/>
        <bgColor indexed="64"/>
      </patternFill>
    </fill>
    <fill>
      <patternFill patternType="solid">
        <fgColor theme="2" tint="-0.0999786370433668"/>
        <bgColor indexed="64"/>
      </patternFill>
    </fill>
    <fill>
      <patternFill patternType="solid">
        <fgColor rgb="FFFFFFFF"/>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rgb="FFFFCC99"/>
        <bgColor indexed="64"/>
      </patternFill>
    </fill>
    <fill>
      <patternFill patternType="solid">
        <fgColor theme="9" tint="0.399945066682943"/>
        <bgColor indexed="64"/>
      </patternFill>
    </fill>
    <fill>
      <patternFill patternType="solid">
        <fgColor theme="4" tint="0.799951170384838"/>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8" tint="0.399945066682943"/>
        <bgColor indexed="64"/>
      </patternFill>
    </fill>
    <fill>
      <patternFill patternType="solid">
        <fgColor rgb="FFC6EFCE"/>
        <bgColor indexed="64"/>
      </patternFill>
    </fill>
    <fill>
      <patternFill patternType="solid">
        <fgColor theme="5" tint="0.399945066682943"/>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theme="8" tint="0.799951170384838"/>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23" borderId="0" applyNumberFormat="0" applyBorder="0" applyAlignment="0" applyProtection="0">
      <alignment vertical="center"/>
    </xf>
    <xf numFmtId="0" fontId="43" fillId="2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7" borderId="0" applyNumberFormat="0" applyBorder="0" applyAlignment="0" applyProtection="0">
      <alignment vertical="center"/>
    </xf>
    <xf numFmtId="0" fontId="36" fillId="12" borderId="0" applyNumberFormat="0" applyBorder="0" applyAlignment="0" applyProtection="0">
      <alignment vertical="center"/>
    </xf>
    <xf numFmtId="43" fontId="0" fillId="0" borderId="0" applyFont="0" applyFill="0" applyBorder="0" applyAlignment="0" applyProtection="0">
      <alignment vertical="center"/>
    </xf>
    <xf numFmtId="0" fontId="29" fillId="29"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6" borderId="18" applyNumberFormat="0" applyFont="0" applyAlignment="0" applyProtection="0">
      <alignment vertical="center"/>
    </xf>
    <xf numFmtId="0" fontId="29" fillId="32"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16" applyNumberFormat="0" applyFill="0" applyAlignment="0" applyProtection="0">
      <alignment vertical="center"/>
    </xf>
    <xf numFmtId="0" fontId="31" fillId="0" borderId="16" applyNumberFormat="0" applyFill="0" applyAlignment="0" applyProtection="0">
      <alignment vertical="center"/>
    </xf>
    <xf numFmtId="0" fontId="29" fillId="28" borderId="0" applyNumberFormat="0" applyBorder="0" applyAlignment="0" applyProtection="0">
      <alignment vertical="center"/>
    </xf>
    <xf numFmtId="0" fontId="34" fillId="0" borderId="20" applyNumberFormat="0" applyFill="0" applyAlignment="0" applyProtection="0">
      <alignment vertical="center"/>
    </xf>
    <xf numFmtId="0" fontId="29" fillId="27" borderId="0" applyNumberFormat="0" applyBorder="0" applyAlignment="0" applyProtection="0">
      <alignment vertical="center"/>
    </xf>
    <xf numFmtId="0" fontId="37" fillId="15" borderId="17" applyNumberFormat="0" applyAlignment="0" applyProtection="0">
      <alignment vertical="center"/>
    </xf>
    <xf numFmtId="0" fontId="44" fillId="15" borderId="21" applyNumberFormat="0" applyAlignment="0" applyProtection="0">
      <alignment vertical="center"/>
    </xf>
    <xf numFmtId="0" fontId="30" fillId="9" borderId="15" applyNumberFormat="0" applyAlignment="0" applyProtection="0">
      <alignment vertical="center"/>
    </xf>
    <xf numFmtId="0" fontId="0" fillId="22" borderId="0" applyNumberFormat="0" applyBorder="0" applyAlignment="0" applyProtection="0">
      <alignment vertical="center"/>
    </xf>
    <xf numFmtId="0" fontId="29" fillId="8" borderId="0" applyNumberFormat="0" applyBorder="0" applyAlignment="0" applyProtection="0">
      <alignment vertical="center"/>
    </xf>
    <xf numFmtId="0" fontId="46" fillId="0" borderId="22" applyNumberFormat="0" applyFill="0" applyAlignment="0" applyProtection="0">
      <alignment vertical="center"/>
    </xf>
    <xf numFmtId="0" fontId="39" fillId="0" borderId="19" applyNumberFormat="0" applyFill="0" applyAlignment="0" applyProtection="0">
      <alignment vertical="center"/>
    </xf>
    <xf numFmtId="0" fontId="45" fillId="31" borderId="0" applyNumberFormat="0" applyBorder="0" applyAlignment="0" applyProtection="0">
      <alignment vertical="center"/>
    </xf>
    <xf numFmtId="0" fontId="42" fillId="21" borderId="0" applyNumberFormat="0" applyBorder="0" applyAlignment="0" applyProtection="0">
      <alignment vertical="center"/>
    </xf>
    <xf numFmtId="0" fontId="0" fillId="35" borderId="0" applyNumberFormat="0" applyBorder="0" applyAlignment="0" applyProtection="0">
      <alignment vertical="center"/>
    </xf>
    <xf numFmtId="0" fontId="29" fillId="14"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29" fillId="11" borderId="0" applyNumberFormat="0" applyBorder="0" applyAlignment="0" applyProtection="0">
      <alignment vertical="center"/>
    </xf>
    <xf numFmtId="0" fontId="29" fillId="6"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29" fillId="5" borderId="0" applyNumberFormat="0" applyBorder="0" applyAlignment="0" applyProtection="0">
      <alignment vertical="center"/>
    </xf>
    <xf numFmtId="0" fontId="0" fillId="18" borderId="0" applyNumberFormat="0" applyBorder="0" applyAlignment="0" applyProtection="0">
      <alignment vertical="center"/>
    </xf>
    <xf numFmtId="0" fontId="29" fillId="30" borderId="0" applyNumberFormat="0" applyBorder="0" applyAlignment="0" applyProtection="0">
      <alignment vertical="center"/>
    </xf>
    <xf numFmtId="0" fontId="29" fillId="10" borderId="0" applyNumberFormat="0" applyBorder="0" applyAlignment="0" applyProtection="0">
      <alignment vertical="center"/>
    </xf>
    <xf numFmtId="0" fontId="0" fillId="13" borderId="0" applyNumberFormat="0" applyBorder="0" applyAlignment="0" applyProtection="0">
      <alignment vertical="center"/>
    </xf>
    <xf numFmtId="0" fontId="29" fillId="25" borderId="0" applyNumberFormat="0" applyBorder="0" applyAlignment="0" applyProtection="0">
      <alignment vertical="center"/>
    </xf>
    <xf numFmtId="0" fontId="19" fillId="0" borderId="0">
      <alignment vertical="center"/>
    </xf>
  </cellStyleXfs>
  <cellXfs count="164">
    <xf numFmtId="0" fontId="0" fillId="0" borderId="0" xfId="0">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protection locked="0"/>
    </xf>
    <xf numFmtId="1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4"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0" fontId="4" fillId="2"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10" fontId="1" fillId="0" borderId="4" xfId="0" applyNumberFormat="1"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9" fontId="1" fillId="0" borderId="4" xfId="0" applyNumberFormat="1"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1" fillId="0" borderId="4"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vertical="center"/>
      <protection locked="0"/>
    </xf>
    <xf numFmtId="0" fontId="1" fillId="0" borderId="0" xfId="0" applyFont="1" applyFill="1" applyBorder="1" applyAlignment="1" applyProtection="1">
      <alignment horizontal="left" vertical="center"/>
      <protection locked="0"/>
    </xf>
    <xf numFmtId="0" fontId="1" fillId="0" borderId="10"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xf>
    <xf numFmtId="10" fontId="1" fillId="0" borderId="1" xfId="0" applyNumberFormat="1"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10" fontId="4" fillId="2"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0" xfId="0" applyFont="1" applyFill="1" applyAlignment="1" applyProtection="1">
      <alignment horizontal="right" vertical="center"/>
    </xf>
    <xf numFmtId="0" fontId="9" fillId="0" borderId="0" xfId="0" applyFont="1" applyFill="1" applyAlignment="1" applyProtection="1">
      <alignment horizontal="left" vertical="center"/>
    </xf>
    <xf numFmtId="0" fontId="9" fillId="0" borderId="0" xfId="0" applyFont="1" applyFill="1" applyBorder="1" applyAlignment="1" applyProtection="1">
      <alignment vertical="center"/>
    </xf>
    <xf numFmtId="0" fontId="9" fillId="0" borderId="1"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5"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left" vertical="center" wrapText="1"/>
    </xf>
    <xf numFmtId="0" fontId="9" fillId="0" borderId="12"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0" fillId="0" borderId="1" xfId="0" applyFont="1" applyFill="1" applyBorder="1" applyAlignment="1" applyProtection="1">
      <alignment vertical="center"/>
    </xf>
    <xf numFmtId="0" fontId="0" fillId="0" borderId="1" xfId="0" applyFont="1" applyFill="1" applyBorder="1" applyAlignment="1" applyProtection="1">
      <alignment vertical="center"/>
      <protection locked="0"/>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0" fillId="0" borderId="12" xfId="0" applyFont="1" applyFill="1" applyBorder="1" applyAlignment="1" applyProtection="1">
      <alignment vertical="center"/>
      <protection locked="0"/>
    </xf>
    <xf numFmtId="0" fontId="9" fillId="0" borderId="14" xfId="0" applyFont="1" applyFill="1" applyBorder="1" applyAlignment="1" applyProtection="1">
      <alignment horizontal="center" vertical="center" wrapText="1"/>
    </xf>
    <xf numFmtId="9" fontId="9" fillId="0" borderId="14" xfId="0" applyNumberFormat="1"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textRotation="255" wrapText="1"/>
    </xf>
    <xf numFmtId="0" fontId="9" fillId="0" borderId="11" xfId="0" applyFont="1" applyFill="1" applyBorder="1" applyAlignment="1" applyProtection="1">
      <alignment horizontal="center" vertical="center" textRotation="255" wrapText="1"/>
    </xf>
    <xf numFmtId="0" fontId="9" fillId="3"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textRotation="255" wrapText="1"/>
    </xf>
    <xf numFmtId="0" fontId="10"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1" fillId="0" borderId="0" xfId="0" applyFont="1" applyFill="1" applyAlignment="1" applyProtection="1">
      <alignment horizontal="left" vertical="center" wrapText="1"/>
      <protection locked="0"/>
    </xf>
    <xf numFmtId="0" fontId="9" fillId="0" borderId="0" xfId="0" applyFont="1" applyFill="1" applyAlignment="1" applyProtection="1">
      <alignment horizontal="center" vertical="center"/>
    </xf>
    <xf numFmtId="0" fontId="9" fillId="0" borderId="0" xfId="0" applyFont="1" applyFill="1" applyAlignment="1" applyProtection="1">
      <alignment vertical="center"/>
    </xf>
    <xf numFmtId="0" fontId="9" fillId="0" borderId="10"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protection locked="0"/>
    </xf>
    <xf numFmtId="0" fontId="9" fillId="0" borderId="5"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13" fillId="0" borderId="12"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9" fontId="9" fillId="0" borderId="1" xfId="0" applyNumberFormat="1" applyFont="1" applyFill="1" applyBorder="1" applyAlignment="1" applyProtection="1">
      <alignment horizontal="center" vertical="center" wrapText="1"/>
    </xf>
    <xf numFmtId="10" fontId="9" fillId="3" borderId="1" xfId="0" applyNumberFormat="1" applyFont="1" applyFill="1" applyBorder="1" applyAlignment="1" applyProtection="1">
      <alignment horizontal="center" vertical="center" wrapText="1"/>
    </xf>
    <xf numFmtId="0" fontId="14" fillId="0" borderId="0" xfId="0" applyFont="1" applyFill="1" applyAlignment="1" applyProtection="1">
      <alignment horizontal="left" vertical="center" wrapText="1"/>
      <protection locked="0"/>
    </xf>
    <xf numFmtId="0" fontId="8" fillId="0" borderId="0" xfId="0" applyFont="1" applyFill="1" applyBorder="1" applyAlignment="1" applyProtection="1">
      <alignment horizontal="center" vertical="center"/>
      <protection locked="0"/>
    </xf>
    <xf numFmtId="0" fontId="9" fillId="0" borderId="0" xfId="0" applyFont="1" applyFill="1" applyAlignment="1" applyProtection="1">
      <alignment horizontal="right" vertical="center"/>
      <protection locked="0"/>
    </xf>
    <xf numFmtId="0" fontId="9" fillId="0" borderId="0" xfId="0" applyFont="1" applyFill="1" applyAlignment="1" applyProtection="1">
      <alignment horizontal="left" vertical="center"/>
      <protection locked="0"/>
    </xf>
    <xf numFmtId="0" fontId="9" fillId="0" borderId="0" xfId="0" applyFont="1" applyFill="1" applyBorder="1" applyAlignment="1" applyProtection="1">
      <alignment vertical="center"/>
      <protection locked="0"/>
    </xf>
    <xf numFmtId="0" fontId="9" fillId="0" borderId="5"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9" fontId="9" fillId="0" borderId="1" xfId="0" applyNumberFormat="1"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textRotation="255" wrapText="1"/>
      <protection locked="0"/>
    </xf>
    <xf numFmtId="0" fontId="9" fillId="0" borderId="11" xfId="0" applyFont="1" applyFill="1" applyBorder="1" applyAlignment="1" applyProtection="1">
      <alignment horizontal="center" vertical="center" textRotation="255" wrapText="1"/>
      <protection locked="0"/>
    </xf>
    <xf numFmtId="0" fontId="15" fillId="0" borderId="1" xfId="0" applyFont="1" applyFill="1" applyBorder="1" applyAlignment="1" applyProtection="1">
      <alignment horizontal="center" vertical="center" wrapText="1"/>
      <protection locked="0"/>
    </xf>
    <xf numFmtId="9" fontId="15" fillId="0" borderId="1" xfId="0" applyNumberFormat="1"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textRotation="255" wrapText="1"/>
      <protection locked="0"/>
    </xf>
    <xf numFmtId="0" fontId="10" fillId="0" borderId="4"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6"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protection locked="0"/>
    </xf>
    <xf numFmtId="0" fontId="17" fillId="0" borderId="0" xfId="0" applyFont="1" applyFill="1" applyAlignment="1" applyProtection="1">
      <alignment horizontal="left" vertical="top" wrapText="1"/>
      <protection locked="0"/>
    </xf>
    <xf numFmtId="0" fontId="17" fillId="0" borderId="0" xfId="0" applyFont="1" applyFill="1" applyAlignment="1" applyProtection="1">
      <alignment vertical="top" wrapText="1"/>
      <protection locked="0"/>
    </xf>
    <xf numFmtId="0" fontId="0" fillId="0" borderId="0" xfId="0" applyFont="1" applyFill="1" applyBorder="1" applyAlignment="1" applyProtection="1">
      <alignment vertical="center" wrapText="1"/>
      <protection locked="0"/>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20"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2" fillId="4" borderId="0" xfId="0" applyFont="1" applyFill="1" applyBorder="1" applyAlignment="1">
      <alignment horizontal="left" vertical="center" wrapText="1"/>
    </xf>
    <xf numFmtId="0" fontId="23" fillId="4" borderId="0" xfId="0" applyFont="1" applyFill="1" applyBorder="1" applyAlignment="1">
      <alignment horizontal="center" vertical="center" wrapText="1"/>
    </xf>
    <xf numFmtId="0" fontId="22" fillId="4" borderId="0" xfId="0" applyFont="1" applyFill="1" applyBorder="1" applyAlignment="1">
      <alignment vertical="center" wrapText="1"/>
    </xf>
    <xf numFmtId="0" fontId="24" fillId="4" borderId="1" xfId="0" applyFont="1" applyFill="1" applyBorder="1" applyAlignment="1">
      <alignment horizontal="center" vertical="center" wrapText="1"/>
    </xf>
    <xf numFmtId="0" fontId="25" fillId="4" borderId="1" xfId="0" applyFont="1" applyFill="1" applyBorder="1" applyAlignment="1">
      <alignment vertical="center" wrapText="1"/>
    </xf>
    <xf numFmtId="0" fontId="26" fillId="0" borderId="1" xfId="0" applyFont="1" applyFill="1" applyBorder="1" applyAlignment="1">
      <alignment horizontal="center" vertical="center"/>
    </xf>
    <xf numFmtId="0" fontId="25"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7" fillId="4" borderId="1"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3" fillId="4" borderId="1" xfId="0" applyFont="1" applyFill="1" applyBorder="1" applyAlignment="1">
      <alignment vertical="center" wrapText="1"/>
    </xf>
    <xf numFmtId="0" fontId="23" fillId="4" borderId="1" xfId="0"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EEECE1"/>
      <color rgb="00DDD9C4"/>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1"/>
  <sheetViews>
    <sheetView workbookViewId="0">
      <selection activeCell="I13" sqref="I13"/>
    </sheetView>
  </sheetViews>
  <sheetFormatPr defaultColWidth="9" defaultRowHeight="14.25" outlineLevelCol="6"/>
  <cols>
    <col min="1" max="1" width="18.65" style="143" customWidth="1"/>
    <col min="2" max="2" width="26.25" style="144" customWidth="1"/>
    <col min="3" max="3" width="9.375" style="144" customWidth="1"/>
    <col min="4" max="4" width="10.875" style="144" customWidth="1"/>
    <col min="5" max="5" width="5.625" style="145" customWidth="1"/>
    <col min="6" max="6" width="10.5" style="145" customWidth="1"/>
    <col min="7" max="7" width="10.5" style="143" customWidth="1"/>
    <col min="8" max="16384" width="9" style="143"/>
  </cols>
  <sheetData>
    <row r="1" s="142" customFormat="1" ht="15" customHeight="1" spans="1:6">
      <c r="A1" s="142" t="s">
        <v>0</v>
      </c>
      <c r="B1" s="146"/>
      <c r="C1" s="146"/>
      <c r="D1" s="146"/>
      <c r="E1" s="147"/>
      <c r="F1" s="147"/>
    </row>
    <row r="2" s="143" customFormat="1" ht="29" customHeight="1" spans="1:7">
      <c r="A2" s="148" t="s">
        <v>1</v>
      </c>
      <c r="B2" s="148"/>
      <c r="C2" s="148"/>
      <c r="D2" s="148"/>
      <c r="E2" s="148"/>
      <c r="F2" s="148"/>
      <c r="G2" s="148"/>
    </row>
    <row r="3" s="143" customFormat="1" ht="29" customHeight="1" spans="1:7">
      <c r="A3" s="149" t="s">
        <v>2</v>
      </c>
      <c r="B3" s="150"/>
      <c r="C3" s="150"/>
      <c r="D3" s="151" t="s">
        <v>3</v>
      </c>
      <c r="E3" s="151"/>
      <c r="F3" s="152"/>
      <c r="G3" s="152"/>
    </row>
    <row r="4" s="143" customFormat="1" ht="31" customHeight="1" spans="1:7">
      <c r="A4" s="153" t="s">
        <v>4</v>
      </c>
      <c r="B4" s="154"/>
      <c r="C4" s="153" t="s">
        <v>5</v>
      </c>
      <c r="D4" s="155"/>
      <c r="E4" s="155"/>
      <c r="F4" s="153" t="s">
        <v>6</v>
      </c>
      <c r="G4" s="156"/>
    </row>
    <row r="5" s="143" customFormat="1" ht="19" customHeight="1" spans="1:7">
      <c r="A5" s="157" t="s">
        <v>7</v>
      </c>
      <c r="B5" s="157" t="s">
        <v>8</v>
      </c>
      <c r="C5" s="157"/>
      <c r="D5" s="157"/>
      <c r="E5" s="157"/>
      <c r="F5" s="157" t="s">
        <v>9</v>
      </c>
      <c r="G5" s="158" t="s">
        <v>10</v>
      </c>
    </row>
    <row r="6" s="143" customFormat="1" ht="24" customHeight="1" spans="1:7">
      <c r="A6" s="159" t="s">
        <v>11</v>
      </c>
      <c r="B6" s="159"/>
      <c r="C6" s="159"/>
      <c r="D6" s="159"/>
      <c r="E6" s="159"/>
      <c r="F6" s="159"/>
      <c r="G6" s="159"/>
    </row>
    <row r="7" s="144" customFormat="1" ht="36" customHeight="1" spans="1:7">
      <c r="A7" s="159" t="s">
        <v>12</v>
      </c>
      <c r="B7" s="159" t="s">
        <v>13</v>
      </c>
      <c r="C7" s="159"/>
      <c r="D7" s="159"/>
      <c r="E7" s="159"/>
      <c r="F7" s="159"/>
      <c r="G7" s="160"/>
    </row>
    <row r="8" s="143" customFormat="1" ht="24" customHeight="1" spans="1:7">
      <c r="A8" s="159" t="s">
        <v>14</v>
      </c>
      <c r="B8" s="159"/>
      <c r="C8" s="159"/>
      <c r="D8" s="159"/>
      <c r="E8" s="159"/>
      <c r="F8" s="159"/>
      <c r="G8" s="159"/>
    </row>
    <row r="9" s="144" customFormat="1" ht="30" customHeight="1" spans="1:7">
      <c r="A9" s="161" t="s">
        <v>15</v>
      </c>
      <c r="B9" s="161" t="s">
        <v>16</v>
      </c>
      <c r="C9" s="161"/>
      <c r="D9" s="161"/>
      <c r="E9" s="161"/>
      <c r="F9" s="161"/>
      <c r="G9" s="160"/>
    </row>
    <row r="10" s="144" customFormat="1" ht="44" customHeight="1" spans="1:7">
      <c r="A10" s="161" t="s">
        <v>17</v>
      </c>
      <c r="B10" s="161" t="s">
        <v>18</v>
      </c>
      <c r="C10" s="161"/>
      <c r="D10" s="161"/>
      <c r="E10" s="161"/>
      <c r="F10" s="161"/>
      <c r="G10" s="160"/>
    </row>
    <row r="11" s="143" customFormat="1" ht="24" customHeight="1" spans="1:7">
      <c r="A11" s="159" t="s">
        <v>19</v>
      </c>
      <c r="B11" s="159"/>
      <c r="C11" s="159"/>
      <c r="D11" s="159"/>
      <c r="E11" s="159"/>
      <c r="F11" s="159"/>
      <c r="G11" s="159"/>
    </row>
    <row r="12" s="144" customFormat="1" ht="30" customHeight="1" spans="1:7">
      <c r="A12" s="159" t="s">
        <v>20</v>
      </c>
      <c r="B12" s="159" t="s">
        <v>21</v>
      </c>
      <c r="C12" s="159"/>
      <c r="D12" s="159"/>
      <c r="E12" s="159"/>
      <c r="F12" s="159"/>
      <c r="G12" s="160"/>
    </row>
    <row r="13" s="144" customFormat="1" ht="45" customHeight="1" spans="1:7">
      <c r="A13" s="159" t="s">
        <v>22</v>
      </c>
      <c r="B13" s="161" t="s">
        <v>23</v>
      </c>
      <c r="C13" s="161"/>
      <c r="D13" s="161"/>
      <c r="E13" s="161"/>
      <c r="F13" s="161"/>
      <c r="G13" s="160"/>
    </row>
    <row r="14" s="143" customFormat="1" ht="24" customHeight="1" spans="1:7">
      <c r="A14" s="159" t="s">
        <v>24</v>
      </c>
      <c r="B14" s="159"/>
      <c r="C14" s="159"/>
      <c r="D14" s="159"/>
      <c r="E14" s="159"/>
      <c r="F14" s="159"/>
      <c r="G14" s="159"/>
    </row>
    <row r="15" s="144" customFormat="1" ht="30" customHeight="1" spans="1:7">
      <c r="A15" s="159" t="s">
        <v>25</v>
      </c>
      <c r="B15" s="159" t="s">
        <v>26</v>
      </c>
      <c r="C15" s="159"/>
      <c r="D15" s="159"/>
      <c r="E15" s="159"/>
      <c r="F15" s="159"/>
      <c r="G15" s="160"/>
    </row>
    <row r="16" s="144" customFormat="1" ht="48" customHeight="1" spans="1:7">
      <c r="A16" s="161" t="s">
        <v>27</v>
      </c>
      <c r="B16" s="161" t="s">
        <v>28</v>
      </c>
      <c r="C16" s="159"/>
      <c r="D16" s="159"/>
      <c r="E16" s="159"/>
      <c r="F16" s="159"/>
      <c r="G16" s="160"/>
    </row>
    <row r="17" s="143" customFormat="1" ht="24" customHeight="1" spans="1:7">
      <c r="A17" s="159" t="s">
        <v>29</v>
      </c>
      <c r="B17" s="159"/>
      <c r="C17" s="159"/>
      <c r="D17" s="159"/>
      <c r="E17" s="159"/>
      <c r="F17" s="159"/>
      <c r="G17" s="159"/>
    </row>
    <row r="18" s="144" customFormat="1" ht="35" customHeight="1" spans="1:7">
      <c r="A18" s="159" t="s">
        <v>30</v>
      </c>
      <c r="B18" s="159" t="s">
        <v>31</v>
      </c>
      <c r="C18" s="159"/>
      <c r="D18" s="159"/>
      <c r="E18" s="159"/>
      <c r="F18" s="159"/>
      <c r="G18" s="160"/>
    </row>
    <row r="19" s="144" customFormat="1" ht="39" customHeight="1" spans="1:7">
      <c r="A19" s="159" t="s">
        <v>32</v>
      </c>
      <c r="B19" s="159" t="s">
        <v>33</v>
      </c>
      <c r="C19" s="159"/>
      <c r="D19" s="159"/>
      <c r="E19" s="159"/>
      <c r="F19" s="159"/>
      <c r="G19" s="160"/>
    </row>
    <row r="20" s="143" customFormat="1" ht="57" customHeight="1" spans="1:7">
      <c r="A20" s="158" t="s">
        <v>34</v>
      </c>
      <c r="B20" s="162" t="s">
        <v>35</v>
      </c>
      <c r="C20" s="158" t="s">
        <v>36</v>
      </c>
      <c r="D20" s="158"/>
      <c r="E20" s="158"/>
      <c r="F20" s="162"/>
      <c r="G20" s="162"/>
    </row>
    <row r="21" s="143" customFormat="1" ht="140" customHeight="1" spans="1:7">
      <c r="A21" s="158" t="s">
        <v>37</v>
      </c>
      <c r="B21" s="163" t="s">
        <v>38</v>
      </c>
      <c r="C21" s="163"/>
      <c r="D21" s="163" t="s">
        <v>39</v>
      </c>
      <c r="E21" s="163"/>
      <c r="F21" s="163"/>
      <c r="G21" s="163"/>
    </row>
  </sheetData>
  <mergeCells count="22">
    <mergeCell ref="A2:G2"/>
    <mergeCell ref="D3:E3"/>
    <mergeCell ref="D4:E4"/>
    <mergeCell ref="F4:G4"/>
    <mergeCell ref="B5:E5"/>
    <mergeCell ref="A6:G6"/>
    <mergeCell ref="B7:E7"/>
    <mergeCell ref="A8:G8"/>
    <mergeCell ref="B9:E9"/>
    <mergeCell ref="B10:E10"/>
    <mergeCell ref="A11:G11"/>
    <mergeCell ref="B12:E12"/>
    <mergeCell ref="B13:E13"/>
    <mergeCell ref="A14:G14"/>
    <mergeCell ref="B15:E15"/>
    <mergeCell ref="B16:E16"/>
    <mergeCell ref="A17:G17"/>
    <mergeCell ref="B18:E18"/>
    <mergeCell ref="B19:E19"/>
    <mergeCell ref="C20:E20"/>
    <mergeCell ref="B21:C21"/>
    <mergeCell ref="D21:G21"/>
  </mergeCells>
  <printOptions horizontalCentered="1" verticalCentered="1"/>
  <pageMargins left="0.393055555555556" right="0.472222222222222" top="0.314583333333333" bottom="0.314583333333333" header="0.236111111111111" footer="0.2361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W58"/>
  <sheetViews>
    <sheetView tabSelected="1" view="pageBreakPreview" zoomScaleNormal="100" zoomScaleSheetLayoutView="100" topLeftCell="A13" workbookViewId="0">
      <selection activeCell="G21" sqref="G21:H21"/>
    </sheetView>
  </sheetViews>
  <sheetFormatPr defaultColWidth="9" defaultRowHeight="13.5"/>
  <cols>
    <col min="1" max="1" width="5.125" style="60" customWidth="1"/>
    <col min="2" max="2" width="9.625" style="60" customWidth="1"/>
    <col min="3" max="3" width="12.125" style="60" customWidth="1"/>
    <col min="4" max="4" width="16.875" style="60" customWidth="1"/>
    <col min="5" max="5" width="14.125" style="60" customWidth="1"/>
    <col min="6" max="6" width="10" style="60" customWidth="1"/>
    <col min="7" max="7" width="9" style="60" customWidth="1"/>
    <col min="8" max="8" width="21.25" style="60" customWidth="1"/>
    <col min="9" max="255" width="9" style="60"/>
  </cols>
  <sheetData>
    <row r="1" s="60" customFormat="1" ht="20" customHeight="1" spans="1:23">
      <c r="A1" s="60" t="s">
        <v>40</v>
      </c>
      <c r="C1" s="110"/>
      <c r="D1" s="110"/>
      <c r="E1" s="110"/>
      <c r="F1" s="110"/>
      <c r="G1" s="110"/>
      <c r="H1" s="110"/>
      <c r="I1" s="110"/>
      <c r="J1" s="110"/>
      <c r="K1" s="110"/>
      <c r="L1" s="110"/>
      <c r="M1" s="110"/>
      <c r="N1" s="110"/>
      <c r="O1" s="110"/>
      <c r="P1" s="110"/>
      <c r="Q1" s="110"/>
      <c r="R1" s="110"/>
      <c r="S1" s="110"/>
      <c r="T1" s="110"/>
      <c r="U1" s="110"/>
      <c r="V1" s="110"/>
      <c r="W1" s="110"/>
    </row>
    <row r="2" s="60" customFormat="1" ht="16" customHeight="1" spans="1:8">
      <c r="A2" s="103" t="s">
        <v>41</v>
      </c>
      <c r="B2" s="103"/>
      <c r="C2" s="103"/>
      <c r="D2" s="103"/>
      <c r="E2" s="103"/>
      <c r="F2" s="103"/>
      <c r="G2" s="103"/>
      <c r="H2" s="103"/>
    </row>
    <row r="3" s="60" customFormat="1" ht="21" customHeight="1" spans="1:8">
      <c r="A3" s="111" t="s">
        <v>42</v>
      </c>
      <c r="B3" s="111"/>
      <c r="C3" s="111"/>
      <c r="D3" s="111"/>
      <c r="E3" s="111"/>
      <c r="F3" s="111"/>
      <c r="G3" s="111"/>
      <c r="H3" s="111"/>
    </row>
    <row r="4" s="60" customFormat="1" ht="14" customHeight="1" spans="1:8">
      <c r="A4" s="112" t="s">
        <v>43</v>
      </c>
      <c r="B4" s="112"/>
      <c r="C4" s="113" t="s">
        <v>44</v>
      </c>
      <c r="D4" s="113"/>
      <c r="E4" s="113"/>
      <c r="F4" s="114"/>
      <c r="G4" s="114"/>
      <c r="H4" s="114" t="s">
        <v>45</v>
      </c>
    </row>
    <row r="5" s="60" customFormat="1" ht="24" customHeight="1" spans="1:15">
      <c r="A5" s="89" t="s">
        <v>4</v>
      </c>
      <c r="B5" s="89"/>
      <c r="C5" s="73" t="s">
        <v>46</v>
      </c>
      <c r="D5" s="73"/>
      <c r="E5" s="97"/>
      <c r="F5" s="89" t="s">
        <v>47</v>
      </c>
      <c r="G5" s="73" t="s">
        <v>48</v>
      </c>
      <c r="H5" s="97"/>
      <c r="J5" s="139" t="s">
        <v>49</v>
      </c>
      <c r="K5" s="139"/>
      <c r="L5" s="139"/>
      <c r="M5" s="139"/>
      <c r="N5" s="139"/>
      <c r="O5" s="139"/>
    </row>
    <row r="6" s="60" customFormat="1" ht="20" customHeight="1" spans="1:15">
      <c r="A6" s="102" t="s">
        <v>50</v>
      </c>
      <c r="B6" s="97"/>
      <c r="C6" s="89" t="s">
        <v>51</v>
      </c>
      <c r="D6" s="89"/>
      <c r="E6" s="89" t="s">
        <v>52</v>
      </c>
      <c r="F6" s="89"/>
      <c r="G6" s="73" t="s">
        <v>53</v>
      </c>
      <c r="H6" s="97"/>
      <c r="J6" s="139"/>
      <c r="K6" s="139"/>
      <c r="L6" s="139"/>
      <c r="M6" s="139"/>
      <c r="N6" s="139"/>
      <c r="O6" s="139"/>
    </row>
    <row r="7" s="60" customFormat="1" ht="24" customHeight="1" spans="1:15">
      <c r="A7" s="89" t="s">
        <v>54</v>
      </c>
      <c r="B7" s="89"/>
      <c r="C7" s="73" t="s">
        <v>55</v>
      </c>
      <c r="D7" s="89" t="s">
        <v>56</v>
      </c>
      <c r="E7" s="89" t="s">
        <v>57</v>
      </c>
      <c r="F7" s="89" t="s">
        <v>58</v>
      </c>
      <c r="G7" s="89"/>
      <c r="H7" s="97">
        <v>13896226851</v>
      </c>
      <c r="J7" s="139"/>
      <c r="K7" s="139"/>
      <c r="L7" s="139"/>
      <c r="M7" s="139"/>
      <c r="N7" s="139"/>
      <c r="O7" s="139"/>
    </row>
    <row r="8" s="60" customFormat="1" ht="34" customHeight="1" spans="1:15">
      <c r="A8" s="89" t="s">
        <v>59</v>
      </c>
      <c r="B8" s="89"/>
      <c r="C8" s="115" t="s">
        <v>60</v>
      </c>
      <c r="D8" s="115"/>
      <c r="E8" s="115"/>
      <c r="F8" s="115"/>
      <c r="G8" s="115"/>
      <c r="H8" s="116"/>
      <c r="J8" s="139"/>
      <c r="K8" s="139"/>
      <c r="L8" s="139"/>
      <c r="M8" s="139"/>
      <c r="N8" s="139"/>
      <c r="O8" s="139"/>
    </row>
    <row r="9" s="60" customFormat="1" ht="51" customHeight="1" spans="1:15">
      <c r="A9" s="89" t="s">
        <v>61</v>
      </c>
      <c r="B9" s="89"/>
      <c r="C9" s="115" t="s">
        <v>62</v>
      </c>
      <c r="D9" s="115"/>
      <c r="E9" s="115"/>
      <c r="F9" s="115"/>
      <c r="G9" s="115"/>
      <c r="H9" s="116"/>
      <c r="J9" s="139"/>
      <c r="K9" s="139"/>
      <c r="L9" s="139"/>
      <c r="M9" s="139"/>
      <c r="N9" s="139"/>
      <c r="O9" s="139"/>
    </row>
    <row r="10" s="60" customFormat="1" ht="61" customHeight="1" spans="1:15">
      <c r="A10" s="89" t="s">
        <v>63</v>
      </c>
      <c r="B10" s="89"/>
      <c r="C10" s="115" t="s">
        <v>64</v>
      </c>
      <c r="D10" s="117"/>
      <c r="E10" s="117"/>
      <c r="F10" s="117"/>
      <c r="G10" s="117"/>
      <c r="H10" s="118"/>
      <c r="J10" s="140"/>
      <c r="K10" s="140"/>
      <c r="L10" s="140"/>
      <c r="M10" s="140"/>
      <c r="N10" s="140"/>
      <c r="O10" s="140"/>
    </row>
    <row r="11" s="60" customFormat="1" spans="1:13">
      <c r="A11" s="119" t="s">
        <v>65</v>
      </c>
      <c r="B11" s="98"/>
      <c r="C11" s="89" t="s">
        <v>66</v>
      </c>
      <c r="D11" s="89" t="s">
        <v>67</v>
      </c>
      <c r="E11" s="89"/>
      <c r="F11" s="89"/>
      <c r="G11" s="89" t="s">
        <v>68</v>
      </c>
      <c r="H11" s="120" t="s">
        <v>69</v>
      </c>
      <c r="J11" s="141"/>
      <c r="K11" s="141"/>
      <c r="L11" s="141"/>
      <c r="M11" s="141"/>
    </row>
    <row r="12" s="60" customFormat="1" spans="1:13">
      <c r="A12" s="121"/>
      <c r="B12" s="122"/>
      <c r="C12" s="89" t="s">
        <v>70</v>
      </c>
      <c r="D12" s="89" t="s">
        <v>67</v>
      </c>
      <c r="E12" s="89"/>
      <c r="F12" s="89"/>
      <c r="G12" s="89"/>
      <c r="H12" s="123"/>
      <c r="J12" s="141"/>
      <c r="K12" s="141"/>
      <c r="L12" s="141"/>
      <c r="M12" s="141"/>
    </row>
    <row r="13" s="60" customFormat="1" spans="1:13">
      <c r="A13" s="121"/>
      <c r="B13" s="122"/>
      <c r="C13" s="89" t="s">
        <v>71</v>
      </c>
      <c r="D13" s="89" t="s">
        <v>67</v>
      </c>
      <c r="E13" s="89"/>
      <c r="F13" s="89"/>
      <c r="G13" s="89" t="s">
        <v>72</v>
      </c>
      <c r="H13" s="120"/>
      <c r="J13" s="141"/>
      <c r="K13" s="141"/>
      <c r="L13" s="141"/>
      <c r="M13" s="141"/>
    </row>
    <row r="14" s="60" customFormat="1" spans="1:13">
      <c r="A14" s="121"/>
      <c r="B14" s="122"/>
      <c r="C14" s="89" t="s">
        <v>73</v>
      </c>
      <c r="D14" s="89">
        <v>0</v>
      </c>
      <c r="E14" s="89"/>
      <c r="F14" s="89"/>
      <c r="G14" s="89"/>
      <c r="H14" s="123"/>
      <c r="J14" s="141"/>
      <c r="K14" s="141"/>
      <c r="L14" s="141"/>
      <c r="M14" s="141"/>
    </row>
    <row r="15" s="60" customFormat="1" spans="1:13">
      <c r="A15" s="121"/>
      <c r="B15" s="122"/>
      <c r="C15" s="89" t="s">
        <v>74</v>
      </c>
      <c r="D15" s="124">
        <v>1</v>
      </c>
      <c r="E15" s="89"/>
      <c r="F15" s="89" t="s">
        <v>75</v>
      </c>
      <c r="G15" s="89"/>
      <c r="H15" s="89" t="s">
        <v>76</v>
      </c>
      <c r="J15" s="141"/>
      <c r="K15" s="141"/>
      <c r="L15" s="141"/>
      <c r="M15" s="141"/>
    </row>
    <row r="16" s="60" customFormat="1" ht="18" customHeight="1" spans="1:13">
      <c r="A16" s="125" t="s">
        <v>77</v>
      </c>
      <c r="B16" s="89" t="s">
        <v>78</v>
      </c>
      <c r="C16" s="89" t="s">
        <v>79</v>
      </c>
      <c r="D16" s="89" t="s">
        <v>80</v>
      </c>
      <c r="E16" s="89" t="s">
        <v>81</v>
      </c>
      <c r="F16" s="89" t="s">
        <v>75</v>
      </c>
      <c r="G16" s="89" t="s">
        <v>82</v>
      </c>
      <c r="H16" s="89"/>
      <c r="J16" s="141"/>
      <c r="K16" s="141"/>
      <c r="L16" s="141"/>
      <c r="M16" s="141"/>
    </row>
    <row r="17" s="60" customFormat="1" ht="66" customHeight="1" spans="1:13">
      <c r="A17" s="126"/>
      <c r="B17" s="89" t="s">
        <v>83</v>
      </c>
      <c r="C17" s="89" t="s">
        <v>84</v>
      </c>
      <c r="D17" s="89" t="s">
        <v>85</v>
      </c>
      <c r="E17" s="124" t="s">
        <v>86</v>
      </c>
      <c r="F17" s="89">
        <v>10</v>
      </c>
      <c r="G17" s="102" t="s">
        <v>87</v>
      </c>
      <c r="H17" s="97"/>
      <c r="J17" s="141"/>
      <c r="K17" s="141"/>
      <c r="L17" s="141"/>
      <c r="M17" s="141"/>
    </row>
    <row r="18" s="60" customFormat="1" ht="67" customHeight="1" spans="1:13">
      <c r="A18" s="126"/>
      <c r="B18" s="89"/>
      <c r="C18" s="89"/>
      <c r="D18" s="89" t="s">
        <v>85</v>
      </c>
      <c r="E18" s="89" t="s">
        <v>88</v>
      </c>
      <c r="F18" s="89">
        <v>10</v>
      </c>
      <c r="G18" s="102" t="s">
        <v>89</v>
      </c>
      <c r="H18" s="97"/>
      <c r="J18" s="141"/>
      <c r="K18" s="141"/>
      <c r="L18" s="141"/>
      <c r="M18" s="141"/>
    </row>
    <row r="19" s="60" customFormat="1" ht="65" customHeight="1" spans="1:8">
      <c r="A19" s="126"/>
      <c r="B19" s="89"/>
      <c r="C19" s="89"/>
      <c r="D19" s="89" t="s">
        <v>85</v>
      </c>
      <c r="E19" s="89" t="s">
        <v>90</v>
      </c>
      <c r="F19" s="89">
        <v>10</v>
      </c>
      <c r="G19" s="102" t="s">
        <v>91</v>
      </c>
      <c r="H19" s="97"/>
    </row>
    <row r="20" s="60" customFormat="1" ht="30" customHeight="1" spans="1:8">
      <c r="A20" s="126"/>
      <c r="B20" s="89"/>
      <c r="C20" s="89" t="s">
        <v>92</v>
      </c>
      <c r="D20" s="89" t="s">
        <v>93</v>
      </c>
      <c r="E20" s="124" t="s">
        <v>94</v>
      </c>
      <c r="F20" s="89">
        <v>10</v>
      </c>
      <c r="G20" s="102" t="s">
        <v>95</v>
      </c>
      <c r="H20" s="97"/>
    </row>
    <row r="21" s="60" customFormat="1" ht="18" customHeight="1" spans="1:8">
      <c r="A21" s="126"/>
      <c r="B21" s="89"/>
      <c r="C21" s="89"/>
      <c r="D21" s="89"/>
      <c r="E21" s="124"/>
      <c r="F21" s="89"/>
      <c r="G21" s="102"/>
      <c r="H21" s="97"/>
    </row>
    <row r="22" s="60" customFormat="1" ht="17" customHeight="1" spans="1:8">
      <c r="A22" s="126"/>
      <c r="B22" s="89"/>
      <c r="C22" s="89"/>
      <c r="D22" s="89"/>
      <c r="E22" s="89"/>
      <c r="F22" s="89"/>
      <c r="G22" s="102"/>
      <c r="H22" s="97"/>
    </row>
    <row r="23" s="60" customFormat="1" ht="50" customHeight="1" spans="1:8">
      <c r="A23" s="126"/>
      <c r="B23" s="89"/>
      <c r="C23" s="89" t="s">
        <v>96</v>
      </c>
      <c r="D23" s="89" t="s">
        <v>97</v>
      </c>
      <c r="E23" s="124" t="s">
        <v>98</v>
      </c>
      <c r="F23" s="89">
        <v>5</v>
      </c>
      <c r="G23" s="102" t="s">
        <v>99</v>
      </c>
      <c r="H23" s="97"/>
    </row>
    <row r="24" s="60" customFormat="1" ht="18" customHeight="1" spans="1:8">
      <c r="A24" s="126"/>
      <c r="B24" s="89"/>
      <c r="C24" s="89"/>
      <c r="D24" s="89"/>
      <c r="E24" s="89"/>
      <c r="F24" s="89"/>
      <c r="G24" s="102"/>
      <c r="H24" s="97"/>
    </row>
    <row r="25" s="60" customFormat="1" ht="43" customHeight="1" spans="1:8">
      <c r="A25" s="126"/>
      <c r="B25" s="89"/>
      <c r="C25" s="89" t="s">
        <v>100</v>
      </c>
      <c r="D25" s="89" t="s">
        <v>101</v>
      </c>
      <c r="E25" s="127" t="s">
        <v>102</v>
      </c>
      <c r="F25" s="89">
        <v>5</v>
      </c>
      <c r="G25" s="102" t="s">
        <v>103</v>
      </c>
      <c r="H25" s="97"/>
    </row>
    <row r="26" s="60" customFormat="1" ht="18" customHeight="1" spans="1:8">
      <c r="A26" s="126"/>
      <c r="B26" s="89"/>
      <c r="C26" s="89"/>
      <c r="D26" s="89"/>
      <c r="E26" s="89"/>
      <c r="F26" s="89"/>
      <c r="G26" s="102"/>
      <c r="H26" s="97"/>
    </row>
    <row r="27" s="60" customFormat="1" ht="45" customHeight="1" spans="1:8">
      <c r="A27" s="126"/>
      <c r="B27" s="89" t="s">
        <v>104</v>
      </c>
      <c r="C27" s="89" t="s">
        <v>105</v>
      </c>
      <c r="D27" s="89" t="s">
        <v>106</v>
      </c>
      <c r="E27" s="89" t="s">
        <v>107</v>
      </c>
      <c r="F27" s="89">
        <v>10</v>
      </c>
      <c r="G27" s="102" t="s">
        <v>108</v>
      </c>
      <c r="H27" s="97"/>
    </row>
    <row r="28" s="60" customFormat="1" ht="18" customHeight="1" spans="1:8">
      <c r="A28" s="126"/>
      <c r="B28" s="89"/>
      <c r="C28" s="89"/>
      <c r="D28" s="89"/>
      <c r="E28" s="89"/>
      <c r="F28" s="89"/>
      <c r="G28" s="102"/>
      <c r="H28" s="97"/>
    </row>
    <row r="29" s="60" customFormat="1" ht="29" customHeight="1" spans="1:8">
      <c r="A29" s="126"/>
      <c r="B29" s="89"/>
      <c r="C29" s="89" t="s">
        <v>109</v>
      </c>
      <c r="D29" s="89" t="s">
        <v>110</v>
      </c>
      <c r="E29" s="124" t="s">
        <v>111</v>
      </c>
      <c r="F29" s="89">
        <v>10</v>
      </c>
      <c r="G29" s="102" t="s">
        <v>112</v>
      </c>
      <c r="H29" s="97"/>
    </row>
    <row r="30" s="60" customFormat="1" ht="18" customHeight="1" spans="1:8">
      <c r="A30" s="126"/>
      <c r="B30" s="89"/>
      <c r="C30" s="89"/>
      <c r="D30" s="89"/>
      <c r="E30" s="89"/>
      <c r="F30" s="89"/>
      <c r="G30" s="102"/>
      <c r="H30" s="97"/>
    </row>
    <row r="31" s="60" customFormat="1" ht="27" customHeight="1" spans="1:8">
      <c r="A31" s="126"/>
      <c r="B31" s="89"/>
      <c r="C31" s="89" t="s">
        <v>113</v>
      </c>
      <c r="D31" s="89" t="s">
        <v>114</v>
      </c>
      <c r="E31" s="89" t="s">
        <v>115</v>
      </c>
      <c r="F31" s="89">
        <v>5</v>
      </c>
      <c r="G31" s="102" t="s">
        <v>116</v>
      </c>
      <c r="H31" s="97"/>
    </row>
    <row r="32" s="60" customFormat="1" ht="18" customHeight="1" spans="1:8">
      <c r="A32" s="126"/>
      <c r="B32" s="89"/>
      <c r="C32" s="89"/>
      <c r="D32" s="89"/>
      <c r="E32" s="89"/>
      <c r="F32" s="89"/>
      <c r="G32" s="102"/>
      <c r="H32" s="97"/>
    </row>
    <row r="33" s="60" customFormat="1" ht="18" customHeight="1" spans="1:8">
      <c r="A33" s="126"/>
      <c r="B33" s="89"/>
      <c r="C33" s="89" t="s">
        <v>117</v>
      </c>
      <c r="D33" s="89" t="s">
        <v>118</v>
      </c>
      <c r="E33" s="127" t="s">
        <v>119</v>
      </c>
      <c r="F33" s="89">
        <v>5</v>
      </c>
      <c r="G33" s="102" t="s">
        <v>120</v>
      </c>
      <c r="H33" s="97"/>
    </row>
    <row r="34" s="60" customFormat="1" ht="18" customHeight="1" spans="1:8">
      <c r="A34" s="126"/>
      <c r="B34" s="89"/>
      <c r="C34" s="89"/>
      <c r="D34" s="89"/>
      <c r="E34" s="89"/>
      <c r="F34" s="89"/>
      <c r="G34" s="102"/>
      <c r="H34" s="97"/>
    </row>
    <row r="35" s="60" customFormat="1" ht="18" customHeight="1" spans="1:8">
      <c r="A35" s="126"/>
      <c r="B35" s="89" t="s">
        <v>121</v>
      </c>
      <c r="C35" s="89" t="s">
        <v>122</v>
      </c>
      <c r="D35" s="124" t="s">
        <v>123</v>
      </c>
      <c r="E35" s="128" t="s">
        <v>124</v>
      </c>
      <c r="F35" s="89">
        <v>10</v>
      </c>
      <c r="G35" s="102" t="s">
        <v>125</v>
      </c>
      <c r="H35" s="97"/>
    </row>
    <row r="36" s="60" customFormat="1" ht="18" customHeight="1" spans="1:8">
      <c r="A36" s="129"/>
      <c r="B36" s="89"/>
      <c r="C36" s="89"/>
      <c r="D36" s="89"/>
      <c r="E36" s="89"/>
      <c r="F36" s="89"/>
      <c r="G36" s="102"/>
      <c r="H36" s="97"/>
    </row>
    <row r="37" s="60" customFormat="1" ht="21" customHeight="1" spans="1:8">
      <c r="A37" s="130" t="s">
        <v>126</v>
      </c>
      <c r="B37" s="131"/>
      <c r="C37" s="131"/>
      <c r="D37" s="131"/>
      <c r="E37" s="132"/>
      <c r="F37" s="68">
        <f>SUM(F17:F36)+10</f>
        <v>100</v>
      </c>
      <c r="G37" s="133"/>
      <c r="H37" s="133"/>
    </row>
    <row r="38" s="60" customFormat="1" ht="18" customHeight="1" spans="1:8">
      <c r="A38" s="134"/>
      <c r="B38" s="134"/>
      <c r="C38" s="134"/>
      <c r="D38" s="134"/>
      <c r="E38" s="134"/>
      <c r="F38" s="134"/>
      <c r="G38" s="134"/>
      <c r="H38" s="134"/>
    </row>
    <row r="39" s="60" customFormat="1" ht="18" customHeight="1" spans="1:8">
      <c r="A39" s="135" t="s">
        <v>127</v>
      </c>
      <c r="B39" s="135"/>
      <c r="C39" s="135"/>
      <c r="D39" s="135"/>
      <c r="E39" s="135"/>
      <c r="F39" s="135"/>
      <c r="G39" s="135"/>
      <c r="H39" s="135"/>
    </row>
    <row r="40" ht="30" customHeight="1" spans="1:9">
      <c r="A40" s="136"/>
      <c r="B40" s="136"/>
      <c r="C40" s="136"/>
      <c r="D40" s="136"/>
      <c r="E40" s="136"/>
      <c r="F40" s="136"/>
      <c r="G40" s="136"/>
      <c r="H40" s="136"/>
      <c r="I40" s="136"/>
    </row>
    <row r="41" ht="19" customHeight="1" spans="1:9">
      <c r="A41" s="137"/>
      <c r="B41" s="138"/>
      <c r="C41" s="138"/>
      <c r="D41" s="138"/>
      <c r="E41" s="138"/>
      <c r="F41" s="138"/>
      <c r="G41" s="138"/>
      <c r="H41" s="138"/>
      <c r="I41" s="138"/>
    </row>
    <row r="42" spans="1:9">
      <c r="A42" s="137"/>
      <c r="B42" s="138"/>
      <c r="C42" s="138"/>
      <c r="D42" s="138"/>
      <c r="E42" s="138"/>
      <c r="F42" s="138"/>
      <c r="G42" s="138"/>
      <c r="H42" s="138"/>
      <c r="I42" s="138"/>
    </row>
    <row r="43" spans="1:9">
      <c r="A43" s="137"/>
      <c r="B43" s="138"/>
      <c r="C43" s="138"/>
      <c r="D43" s="138"/>
      <c r="E43" s="138"/>
      <c r="F43" s="138"/>
      <c r="G43" s="138"/>
      <c r="H43" s="138"/>
      <c r="I43" s="138"/>
    </row>
    <row r="44" spans="1:9">
      <c r="A44" s="137"/>
      <c r="B44" s="138"/>
      <c r="C44" s="138"/>
      <c r="D44" s="138"/>
      <c r="E44" s="138"/>
      <c r="F44" s="138"/>
      <c r="G44" s="138"/>
      <c r="H44" s="138"/>
      <c r="I44" s="138"/>
    </row>
    <row r="45" spans="1:9">
      <c r="A45" s="137"/>
      <c r="B45" s="138"/>
      <c r="C45" s="138"/>
      <c r="D45" s="138"/>
      <c r="E45" s="138"/>
      <c r="F45" s="138"/>
      <c r="G45" s="138"/>
      <c r="H45" s="138"/>
      <c r="I45" s="138"/>
    </row>
    <row r="46" spans="1:9">
      <c r="A46" s="137"/>
      <c r="B46" s="138"/>
      <c r="C46" s="138"/>
      <c r="D46" s="138"/>
      <c r="E46" s="138"/>
      <c r="F46" s="138"/>
      <c r="G46" s="138"/>
      <c r="H46" s="138"/>
      <c r="I46" s="138"/>
    </row>
    <row r="47" spans="1:9">
      <c r="A47" s="137"/>
      <c r="B47" s="138"/>
      <c r="C47" s="138"/>
      <c r="D47" s="138"/>
      <c r="E47" s="138"/>
      <c r="F47" s="138"/>
      <c r="G47" s="138"/>
      <c r="H47" s="138"/>
      <c r="I47" s="138"/>
    </row>
    <row r="48" spans="1:9">
      <c r="A48" s="137"/>
      <c r="B48" s="138"/>
      <c r="C48" s="138"/>
      <c r="D48" s="138"/>
      <c r="E48" s="138"/>
      <c r="F48" s="138"/>
      <c r="G48" s="138"/>
      <c r="H48" s="138"/>
      <c r="I48" s="138"/>
    </row>
    <row r="49" spans="1:9">
      <c r="A49" s="137"/>
      <c r="B49" s="138"/>
      <c r="C49" s="138"/>
      <c r="D49" s="138"/>
      <c r="E49" s="138"/>
      <c r="F49" s="138"/>
      <c r="G49" s="138"/>
      <c r="H49" s="138"/>
      <c r="I49" s="138"/>
    </row>
    <row r="50" spans="1:9">
      <c r="A50" s="137"/>
      <c r="B50" s="138"/>
      <c r="C50" s="138"/>
      <c r="D50" s="138"/>
      <c r="E50" s="138"/>
      <c r="F50" s="138"/>
      <c r="G50" s="138"/>
      <c r="H50" s="138"/>
      <c r="I50" s="138"/>
    </row>
    <row r="51" spans="1:9">
      <c r="A51" s="137"/>
      <c r="B51" s="138"/>
      <c r="C51" s="138"/>
      <c r="D51" s="138"/>
      <c r="E51" s="138"/>
      <c r="F51" s="138"/>
      <c r="G51" s="138"/>
      <c r="H51" s="138"/>
      <c r="I51" s="138"/>
    </row>
    <row r="52" spans="1:9">
      <c r="A52" s="137"/>
      <c r="B52" s="138"/>
      <c r="C52" s="138"/>
      <c r="D52" s="138"/>
      <c r="E52" s="138"/>
      <c r="F52" s="138"/>
      <c r="G52" s="138"/>
      <c r="H52" s="138"/>
      <c r="I52" s="138"/>
    </row>
    <row r="53" spans="1:9">
      <c r="A53" s="137"/>
      <c r="B53" s="138"/>
      <c r="C53" s="138"/>
      <c r="D53" s="138"/>
      <c r="E53" s="138"/>
      <c r="F53" s="138"/>
      <c r="G53" s="138"/>
      <c r="H53" s="138"/>
      <c r="I53" s="138"/>
    </row>
    <row r="54" spans="1:9">
      <c r="A54" s="137"/>
      <c r="B54" s="138"/>
      <c r="C54" s="138"/>
      <c r="D54" s="138"/>
      <c r="E54" s="138"/>
      <c r="F54" s="138"/>
      <c r="G54" s="138"/>
      <c r="H54" s="138"/>
      <c r="I54" s="138"/>
    </row>
    <row r="55" spans="1:9">
      <c r="A55" s="137"/>
      <c r="B55" s="138"/>
      <c r="C55" s="138"/>
      <c r="D55" s="138"/>
      <c r="E55" s="138"/>
      <c r="F55" s="138"/>
      <c r="G55" s="138"/>
      <c r="H55" s="138"/>
      <c r="I55" s="138"/>
    </row>
    <row r="56" spans="1:9">
      <c r="A56" s="137"/>
      <c r="B56" s="135"/>
      <c r="C56" s="135"/>
      <c r="D56" s="135"/>
      <c r="E56" s="135"/>
      <c r="F56" s="135"/>
      <c r="G56" s="135"/>
      <c r="H56" s="135"/>
      <c r="I56" s="135"/>
    </row>
    <row r="57" spans="1:9">
      <c r="A57" s="137"/>
      <c r="B57" s="135"/>
      <c r="C57" s="135"/>
      <c r="D57" s="135"/>
      <c r="E57" s="135"/>
      <c r="F57" s="135"/>
      <c r="G57" s="135"/>
      <c r="H57" s="135"/>
      <c r="I57" s="135"/>
    </row>
    <row r="58" spans="1:9">
      <c r="A58" s="137"/>
      <c r="B58" s="135"/>
      <c r="C58" s="135"/>
      <c r="D58" s="135"/>
      <c r="E58" s="135"/>
      <c r="F58" s="135"/>
      <c r="G58" s="135"/>
      <c r="H58" s="135"/>
      <c r="I58" s="135"/>
    </row>
  </sheetData>
  <sheetProtection sheet="1" selectLockedCells="1" formatCells="0" formatColumns="0" formatRows="0" insertHyperlinks="0" sort="0" autoFilter="0" pivotTables="0" objects="1"/>
  <mergeCells count="89">
    <mergeCell ref="C1:W1"/>
    <mergeCell ref="A2:H2"/>
    <mergeCell ref="A3:H3"/>
    <mergeCell ref="A4:B4"/>
    <mergeCell ref="C4:E4"/>
    <mergeCell ref="A5:B5"/>
    <mergeCell ref="C5:E5"/>
    <mergeCell ref="G5:H5"/>
    <mergeCell ref="A6:B6"/>
    <mergeCell ref="C6:D6"/>
    <mergeCell ref="E6:F6"/>
    <mergeCell ref="G6:H6"/>
    <mergeCell ref="A7:B7"/>
    <mergeCell ref="F7:G7"/>
    <mergeCell ref="A8:B8"/>
    <mergeCell ref="C8:H8"/>
    <mergeCell ref="A9:B9"/>
    <mergeCell ref="C9:H9"/>
    <mergeCell ref="A10:B10"/>
    <mergeCell ref="C10:H10"/>
    <mergeCell ref="D11:F11"/>
    <mergeCell ref="D12:F12"/>
    <mergeCell ref="D13:F13"/>
    <mergeCell ref="D14:F14"/>
    <mergeCell ref="D15:E15"/>
    <mergeCell ref="F15:G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A37:E37"/>
    <mergeCell ref="G37:H37"/>
    <mergeCell ref="A39:H39"/>
    <mergeCell ref="A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55:I55"/>
    <mergeCell ref="B56:I56"/>
    <mergeCell ref="B57:I57"/>
    <mergeCell ref="B58:I58"/>
    <mergeCell ref="A16:A36"/>
    <mergeCell ref="A41:A58"/>
    <mergeCell ref="B17:B26"/>
    <mergeCell ref="B27:B34"/>
    <mergeCell ref="B35:B36"/>
    <mergeCell ref="C17:C19"/>
    <mergeCell ref="C20:C22"/>
    <mergeCell ref="C23:C24"/>
    <mergeCell ref="C25:C26"/>
    <mergeCell ref="C27:C28"/>
    <mergeCell ref="C29:C30"/>
    <mergeCell ref="C31:C32"/>
    <mergeCell ref="C33:C34"/>
    <mergeCell ref="C35:C36"/>
    <mergeCell ref="G11:G12"/>
    <mergeCell ref="G13:G14"/>
    <mergeCell ref="H11:H12"/>
    <mergeCell ref="H13:H14"/>
    <mergeCell ref="A11:B15"/>
    <mergeCell ref="J5:O9"/>
  </mergeCells>
  <dataValidations count="1">
    <dataValidation type="list" allowBlank="1" showInputMessage="1" showErrorMessage="1" sqref="H11">
      <formula1>"一般公共预算,政府基金预算,国有资本收益预算,社保基金预算"</formula1>
    </dataValidation>
  </dataValidations>
  <printOptions horizontalCentered="1" verticalCentered="1"/>
  <pageMargins left="0.161111111111111" right="0.161111111111111" top="0.409027777777778" bottom="0.2125" header="0.302777777777778"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39"/>
  <sheetViews>
    <sheetView showZeros="0" topLeftCell="A10" workbookViewId="0">
      <selection activeCell="M25" sqref="M25"/>
    </sheetView>
  </sheetViews>
  <sheetFormatPr defaultColWidth="9" defaultRowHeight="13.5" outlineLevelCol="7"/>
  <cols>
    <col min="1" max="1" width="5.125" style="60" customWidth="1"/>
    <col min="2" max="2" width="11.375" style="60" customWidth="1"/>
    <col min="3" max="3" width="12.125" style="60" customWidth="1"/>
    <col min="4" max="4" width="14.625" style="60" customWidth="1"/>
    <col min="5" max="5" width="13.3333333333333" style="60" customWidth="1"/>
    <col min="6" max="6" width="9.44166666666667" style="60" customWidth="1"/>
    <col min="7" max="7" width="9.88333333333333" style="60" customWidth="1"/>
    <col min="8" max="8" width="19.5" style="60" customWidth="1"/>
    <col min="9" max="16384" width="9" style="60"/>
  </cols>
  <sheetData>
    <row r="1" s="60" customFormat="1" spans="1:8">
      <c r="A1" s="61" t="s">
        <v>128</v>
      </c>
      <c r="B1" s="61"/>
      <c r="C1" s="61"/>
      <c r="D1" s="62"/>
      <c r="E1" s="62"/>
      <c r="F1" s="62"/>
      <c r="G1" s="62"/>
      <c r="H1" s="62"/>
    </row>
    <row r="2" s="60" customFormat="1" ht="16" customHeight="1" spans="1:8">
      <c r="A2" s="103" t="s">
        <v>41</v>
      </c>
      <c r="B2" s="103"/>
      <c r="C2" s="103"/>
      <c r="D2" s="103"/>
      <c r="E2" s="103"/>
      <c r="F2" s="103"/>
      <c r="G2" s="103"/>
      <c r="H2" s="103"/>
    </row>
    <row r="3" s="60" customFormat="1" ht="21" customHeight="1" spans="1:8">
      <c r="A3" s="64" t="str">
        <f>项目绩效目标申报表!A3</f>
        <v>（2022年度）</v>
      </c>
      <c r="B3" s="64"/>
      <c r="C3" s="64"/>
      <c r="D3" s="64"/>
      <c r="E3" s="64"/>
      <c r="F3" s="64"/>
      <c r="G3" s="64"/>
      <c r="H3" s="64"/>
    </row>
    <row r="4" s="60" customFormat="1" ht="14" customHeight="1" spans="1:8">
      <c r="A4" s="65" t="s">
        <v>2</v>
      </c>
      <c r="B4" s="65"/>
      <c r="C4" s="66" t="str">
        <f>项目绩效目标申报表!C4</f>
        <v> 奉节县交通局 </v>
      </c>
      <c r="D4" s="66"/>
      <c r="E4" s="66"/>
      <c r="F4" s="67"/>
      <c r="G4" s="67"/>
      <c r="H4" s="67" t="s">
        <v>45</v>
      </c>
    </row>
    <row r="5" s="60" customFormat="1" ht="20" customHeight="1" spans="1:8">
      <c r="A5" s="68" t="s">
        <v>4</v>
      </c>
      <c r="B5" s="68"/>
      <c r="C5" s="69" t="str">
        <f>项目绩效目标申报表!C5</f>
        <v>奉节县S505奉利路K45-K46段、K83-K88段公路升级改造工程</v>
      </c>
      <c r="D5" s="69"/>
      <c r="E5" s="70"/>
      <c r="F5" s="68" t="s">
        <v>47</v>
      </c>
      <c r="G5" s="69" t="str">
        <f>项目绩效目标申报表!G5</f>
        <v>省道升级改造</v>
      </c>
      <c r="H5" s="70"/>
    </row>
    <row r="6" s="60" customFormat="1" ht="20" customHeight="1" spans="1:8">
      <c r="A6" s="71" t="s">
        <v>50</v>
      </c>
      <c r="B6" s="70"/>
      <c r="C6" s="68" t="str">
        <f>项目绩效目标申报表!C6</f>
        <v>2022年6月至2022年11月</v>
      </c>
      <c r="D6" s="68"/>
      <c r="E6" s="68" t="s">
        <v>52</v>
      </c>
      <c r="F6" s="68"/>
      <c r="G6" s="69" t="str">
        <f>项目绩效目标申报表!G6</f>
        <v>奉节县交通局 </v>
      </c>
      <c r="H6" s="70"/>
    </row>
    <row r="7" s="60" customFormat="1" ht="21" customHeight="1" spans="1:8">
      <c r="A7" s="68" t="s">
        <v>54</v>
      </c>
      <c r="B7" s="68"/>
      <c r="C7" s="69" t="str">
        <f>项目绩效目标申报表!C7</f>
        <v>重庆奉节路桥有限公司</v>
      </c>
      <c r="D7" s="68" t="s">
        <v>56</v>
      </c>
      <c r="E7" s="68" t="str">
        <f>项目绩效目标申报表!E7</f>
        <v>汤刚</v>
      </c>
      <c r="F7" s="68" t="s">
        <v>58</v>
      </c>
      <c r="G7" s="68"/>
      <c r="H7" s="70">
        <f>项目绩效目标申报表!H7</f>
        <v>13896226851</v>
      </c>
    </row>
    <row r="8" s="60" customFormat="1" ht="34" customHeight="1" spans="1:8">
      <c r="A8" s="68" t="s">
        <v>59</v>
      </c>
      <c r="B8" s="68"/>
      <c r="C8" s="104" t="str">
        <f>项目绩效目标申报表!C8</f>
        <v>2022年3月通过县交通局组织的施工图评审，2022年4月县交通局对项目施工图进行审批，2022年4月县委、县政府审议通过2022年交通重点实施项目库。</v>
      </c>
      <c r="D8" s="104"/>
      <c r="E8" s="104"/>
      <c r="F8" s="104"/>
      <c r="G8" s="104"/>
      <c r="H8" s="105"/>
    </row>
    <row r="9" s="60" customFormat="1" ht="51" customHeight="1" spans="1:8">
      <c r="A9" s="68" t="s">
        <v>61</v>
      </c>
      <c r="B9" s="68"/>
      <c r="C9" s="104" t="str">
        <f>项目绩效目标申报表!C9</f>
        <v>该项目总里程7.308Km（共分三段），其中S505奉利路五马镇K47+660-K48+956段长1.796Km、S505奉利路吐祥镇K80+620-K85+696段长5.076Km，采用三级公路技术标准，路面均宽7.5米，设计速度30Km/h；S505奉利路青龙镇交叉口至青龙小学段长0.436Km，采用四级公路技术标准，路面均宽5.5米，设计速度15Km/h。</v>
      </c>
      <c r="D9" s="104"/>
      <c r="E9" s="104"/>
      <c r="F9" s="104"/>
      <c r="G9" s="104"/>
      <c r="H9" s="105"/>
    </row>
    <row r="10" s="60" customFormat="1" ht="61" customHeight="1" spans="1:8">
      <c r="A10" s="68" t="s">
        <v>129</v>
      </c>
      <c r="B10" s="68"/>
      <c r="C10" s="104" t="str">
        <f>项目绩效目标申报表!C10</f>
        <v>工程完工并投入使用。</v>
      </c>
      <c r="D10" s="104"/>
      <c r="E10" s="104"/>
      <c r="F10" s="104"/>
      <c r="G10" s="104"/>
      <c r="H10" s="105"/>
    </row>
    <row r="11" s="60" customFormat="1" spans="1:8">
      <c r="A11" s="77" t="s">
        <v>65</v>
      </c>
      <c r="B11" s="78"/>
      <c r="C11" s="68" t="s">
        <v>66</v>
      </c>
      <c r="D11" s="68" t="str">
        <f>项目绩效目标申报表!D11</f>
        <v>1725万元</v>
      </c>
      <c r="E11" s="68"/>
      <c r="F11" s="68"/>
      <c r="G11" s="68" t="s">
        <v>68</v>
      </c>
      <c r="H11" s="75" t="str">
        <f>项目绩效目标申报表!H11</f>
        <v>一般公共预算</v>
      </c>
    </row>
    <row r="12" s="60" customFormat="1" spans="1:8">
      <c r="A12" s="81"/>
      <c r="B12" s="82"/>
      <c r="C12" s="68" t="s">
        <v>70</v>
      </c>
      <c r="D12" s="68" t="str">
        <f>项目绩效目标申报表!D12</f>
        <v>1725万元</v>
      </c>
      <c r="E12" s="68"/>
      <c r="F12" s="68"/>
      <c r="G12" s="68"/>
      <c r="H12" s="84"/>
    </row>
    <row r="13" s="60" customFormat="1" spans="1:8">
      <c r="A13" s="81"/>
      <c r="B13" s="82"/>
      <c r="C13" s="68" t="s">
        <v>71</v>
      </c>
      <c r="D13" s="68" t="str">
        <f>项目绩效目标申报表!D13</f>
        <v>1725万元</v>
      </c>
      <c r="E13" s="68"/>
      <c r="F13" s="68"/>
      <c r="G13" s="68" t="s">
        <v>72</v>
      </c>
      <c r="H13" s="106">
        <f>项目绩效目标申报表!H13</f>
        <v>0</v>
      </c>
    </row>
    <row r="14" s="60" customFormat="1" spans="1:8">
      <c r="A14" s="81"/>
      <c r="B14" s="82"/>
      <c r="C14" s="68" t="s">
        <v>73</v>
      </c>
      <c r="D14" s="68">
        <f>项目绩效目标申报表!D14</f>
        <v>0</v>
      </c>
      <c r="E14" s="68"/>
      <c r="F14" s="68"/>
      <c r="G14" s="68"/>
      <c r="H14" s="107"/>
    </row>
    <row r="15" s="60" customFormat="1" spans="1:8">
      <c r="A15" s="81"/>
      <c r="B15" s="82"/>
      <c r="C15" s="68" t="s">
        <v>74</v>
      </c>
      <c r="D15" s="108">
        <v>1</v>
      </c>
      <c r="E15" s="68"/>
      <c r="F15" s="68" t="s">
        <v>75</v>
      </c>
      <c r="G15" s="68"/>
      <c r="H15" s="68" t="s">
        <v>76</v>
      </c>
    </row>
    <row r="16" s="60" customFormat="1" ht="18" customHeight="1" spans="1:8">
      <c r="A16" s="86" t="s">
        <v>77</v>
      </c>
      <c r="B16" s="68" t="s">
        <v>78</v>
      </c>
      <c r="C16" s="68" t="s">
        <v>79</v>
      </c>
      <c r="D16" s="68" t="s">
        <v>80</v>
      </c>
      <c r="E16" s="68" t="s">
        <v>81</v>
      </c>
      <c r="F16" s="68" t="s">
        <v>75</v>
      </c>
      <c r="G16" s="68" t="s">
        <v>82</v>
      </c>
      <c r="H16" s="68"/>
    </row>
    <row r="17" s="60" customFormat="1" ht="18" customHeight="1" spans="1:8">
      <c r="A17" s="87"/>
      <c r="B17" s="68" t="s">
        <v>83</v>
      </c>
      <c r="C17" s="68" t="s">
        <v>84</v>
      </c>
      <c r="D17" s="68" t="str">
        <f>项目绩效目标申报表!D17</f>
        <v>公路路线及路面</v>
      </c>
      <c r="E17" s="109" t="str">
        <f>项目绩效目标申报表!E17</f>
        <v>S505奉利路五马镇K47+660-K48+956段路线长1.796Km路宽7.5米。</v>
      </c>
      <c r="F17" s="68">
        <f>项目绩效目标申报表!F17</f>
        <v>10</v>
      </c>
      <c r="G17" s="71" t="str">
        <f>项目绩效目标申报表!G17</f>
        <v>建设里程约1.796Km、路基均宽不低于7.5m。</v>
      </c>
      <c r="H17" s="70"/>
    </row>
    <row r="18" s="60" customFormat="1" ht="18" customHeight="1" spans="1:8">
      <c r="A18" s="87"/>
      <c r="B18" s="68"/>
      <c r="C18" s="68"/>
      <c r="D18" s="68" t="str">
        <f>项目绩效目标申报表!D18</f>
        <v>公路路线及路面</v>
      </c>
      <c r="E18" s="109" t="str">
        <f>项目绩效目标申报表!E18</f>
        <v>S505奉利路吐祥镇K80+620-K85+696段路线长5.076Km路宽7.5米。</v>
      </c>
      <c r="F18" s="68">
        <f>项目绩效目标申报表!F18</f>
        <v>10</v>
      </c>
      <c r="G18" s="71" t="str">
        <f>项目绩效目标申报表!G18</f>
        <v>建设里程约5.076Km、路基均宽不低于7.5m。</v>
      </c>
      <c r="H18" s="70"/>
    </row>
    <row r="19" s="60" customFormat="1" ht="18" customHeight="1" spans="1:8">
      <c r="A19" s="87"/>
      <c r="B19" s="68"/>
      <c r="C19" s="68"/>
      <c r="D19" s="68" t="str">
        <f>项目绩效目标申报表!D19</f>
        <v>公路路线及路面</v>
      </c>
      <c r="E19" s="109" t="str">
        <f>项目绩效目标申报表!E19</f>
        <v>S505奉利路青龙镇交叉口至青龙小学段路线长0.436Km，路宽5.5米。</v>
      </c>
      <c r="F19" s="68">
        <f>项目绩效目标申报表!F19</f>
        <v>10</v>
      </c>
      <c r="G19" s="71" t="str">
        <f>项目绩效目标申报表!G19</f>
        <v>建设里程约0.436Km、路基均宽不低于5.5m。</v>
      </c>
      <c r="H19" s="70"/>
    </row>
    <row r="20" s="60" customFormat="1" ht="18" customHeight="1" spans="1:8">
      <c r="A20" s="87"/>
      <c r="B20" s="68"/>
      <c r="C20" s="68" t="s">
        <v>92</v>
      </c>
      <c r="D20" s="68" t="str">
        <f>项目绩效目标申报表!D20</f>
        <v>工程检测合格率</v>
      </c>
      <c r="E20" s="109" t="str">
        <f>项目绩效目标申报表!E20</f>
        <v>合格率≧95％</v>
      </c>
      <c r="F20" s="68">
        <f>项目绩效目标申报表!F20</f>
        <v>10</v>
      </c>
      <c r="G20" s="71" t="str">
        <f>项目绩效目标申报表!G20</f>
        <v>检测合格率≧95％，完工后2年内工程不出现重大质量缺陷</v>
      </c>
      <c r="H20" s="70"/>
    </row>
    <row r="21" s="60" customFormat="1" ht="18" customHeight="1" spans="1:8">
      <c r="A21" s="87"/>
      <c r="B21" s="68"/>
      <c r="C21" s="68"/>
      <c r="D21" s="68">
        <f>项目绩效目标申报表!D21</f>
        <v>0</v>
      </c>
      <c r="E21" s="109">
        <f>项目绩效目标申报表!E21</f>
        <v>0</v>
      </c>
      <c r="F21" s="68">
        <f>项目绩效目标申报表!F21</f>
        <v>0</v>
      </c>
      <c r="G21" s="71">
        <f>项目绩效目标申报表!G21</f>
        <v>0</v>
      </c>
      <c r="H21" s="70"/>
    </row>
    <row r="22" s="60" customFormat="1" ht="18" customHeight="1" spans="1:8">
      <c r="A22" s="87"/>
      <c r="B22" s="68"/>
      <c r="C22" s="68"/>
      <c r="D22" s="68">
        <f>项目绩效目标申报表!D22</f>
        <v>0</v>
      </c>
      <c r="E22" s="109">
        <f>项目绩效目标申报表!E22</f>
        <v>0</v>
      </c>
      <c r="F22" s="68">
        <f>项目绩效目标申报表!F22</f>
        <v>0</v>
      </c>
      <c r="G22" s="71">
        <f>项目绩效目标申报表!G22</f>
        <v>0</v>
      </c>
      <c r="H22" s="70"/>
    </row>
    <row r="23" s="60" customFormat="1" ht="18" customHeight="1" spans="1:8">
      <c r="A23" s="87"/>
      <c r="B23" s="68"/>
      <c r="C23" s="68" t="s">
        <v>96</v>
      </c>
      <c r="D23" s="68" t="str">
        <f>项目绩效目标申报表!D23</f>
        <v>项目工期</v>
      </c>
      <c r="E23" s="109" t="str">
        <f>项目绩效目标申报表!E23</f>
        <v>6个月</v>
      </c>
      <c r="F23" s="68">
        <f>项目绩效目标申报表!F23</f>
        <v>5</v>
      </c>
      <c r="G23" s="71" t="str">
        <f>项目绩效目标申报表!G23</f>
        <v>非不可抗力因素，合同工期内按期完工</v>
      </c>
      <c r="H23" s="70"/>
    </row>
    <row r="24" s="60" customFormat="1" ht="18" customHeight="1" spans="1:8">
      <c r="A24" s="87"/>
      <c r="B24" s="68"/>
      <c r="C24" s="68"/>
      <c r="D24" s="68">
        <f>项目绩效目标申报表!D24</f>
        <v>0</v>
      </c>
      <c r="E24" s="109">
        <f>项目绩效目标申报表!E24</f>
        <v>0</v>
      </c>
      <c r="F24" s="68">
        <f>项目绩效目标申报表!F24</f>
        <v>0</v>
      </c>
      <c r="G24" s="71">
        <f>项目绩效目标申报表!G24</f>
        <v>0</v>
      </c>
      <c r="H24" s="70"/>
    </row>
    <row r="25" s="60" customFormat="1" ht="18" customHeight="1" spans="1:8">
      <c r="A25" s="87"/>
      <c r="B25" s="68"/>
      <c r="C25" s="68" t="s">
        <v>100</v>
      </c>
      <c r="D25" s="68" t="str">
        <f>项目绩效目标申报表!D25</f>
        <v>工程造价</v>
      </c>
      <c r="E25" s="109" t="str">
        <f>项目绩效目标申报表!E25</f>
        <v>单公里平均造价≦300万元</v>
      </c>
      <c r="F25" s="68">
        <f>项目绩效目标申报表!F25</f>
        <v>5</v>
      </c>
      <c r="G25" s="71" t="str">
        <f>项目绩效目标申报表!G25</f>
        <v>单公里平均造价不大于300万元，项目总投资不大于2100万元</v>
      </c>
      <c r="H25" s="70"/>
    </row>
    <row r="26" s="60" customFormat="1" ht="18" customHeight="1" spans="1:8">
      <c r="A26" s="87"/>
      <c r="B26" s="68"/>
      <c r="C26" s="68"/>
      <c r="D26" s="68">
        <f>项目绩效目标申报表!D26</f>
        <v>0</v>
      </c>
      <c r="E26" s="109">
        <f>项目绩效目标申报表!E26</f>
        <v>0</v>
      </c>
      <c r="F26" s="68">
        <f>项目绩效目标申报表!F26</f>
        <v>0</v>
      </c>
      <c r="G26" s="71">
        <f>项目绩效目标申报表!G26</f>
        <v>0</v>
      </c>
      <c r="H26" s="70"/>
    </row>
    <row r="27" s="60" customFormat="1" ht="18" customHeight="1" spans="1:8">
      <c r="A27" s="87"/>
      <c r="B27" s="68" t="s">
        <v>104</v>
      </c>
      <c r="C27" s="68" t="s">
        <v>105</v>
      </c>
      <c r="D27" s="68" t="str">
        <f>项目绩效目标申报表!D27</f>
        <v>公路通行能力</v>
      </c>
      <c r="E27" s="109" t="str">
        <f>项目绩效目标申报表!E27</f>
        <v>车辆平均通行速度≧30公里/每小时</v>
      </c>
      <c r="F27" s="68">
        <f>项目绩效目标申报表!F27</f>
        <v>10</v>
      </c>
      <c r="G27" s="71" t="str">
        <f>项目绩效目标申报表!G27</f>
        <v>有效缓解交通拥堵，提升公路通行能力，车辆平均通行速度≧30公里/每小时</v>
      </c>
      <c r="H27" s="70"/>
    </row>
    <row r="28" s="60" customFormat="1" ht="18" customHeight="1" spans="1:8">
      <c r="A28" s="87"/>
      <c r="B28" s="68"/>
      <c r="C28" s="68"/>
      <c r="D28" s="68">
        <f>项目绩效目标申报表!D28</f>
        <v>0</v>
      </c>
      <c r="E28" s="109">
        <f>项目绩效目标申报表!E28</f>
        <v>0</v>
      </c>
      <c r="F28" s="68">
        <f>项目绩效目标申报表!F28</f>
        <v>0</v>
      </c>
      <c r="G28" s="71">
        <f>项目绩效目标申报表!G28</f>
        <v>0</v>
      </c>
      <c r="H28" s="70"/>
    </row>
    <row r="29" s="60" customFormat="1" ht="18" customHeight="1" spans="1:8">
      <c r="A29" s="87"/>
      <c r="B29" s="68"/>
      <c r="C29" s="68" t="s">
        <v>109</v>
      </c>
      <c r="D29" s="68" t="str">
        <f>项目绩效目标申报表!D29</f>
        <v>公路通行条件</v>
      </c>
      <c r="E29" s="109" t="str">
        <f>项目绩效目标申报表!E29</f>
        <v>双车道、沥青混凝土路面</v>
      </c>
      <c r="F29" s="68">
        <f>项目绩效目标申报表!F29</f>
        <v>10</v>
      </c>
      <c r="G29" s="71" t="str">
        <f>项目绩效目标申报表!G29</f>
        <v>建设双车道、沥青混凝土路面，路面表面平整，行车舒适</v>
      </c>
      <c r="H29" s="70"/>
    </row>
    <row r="30" s="60" customFormat="1" ht="18" customHeight="1" spans="1:8">
      <c r="A30" s="87"/>
      <c r="B30" s="68"/>
      <c r="C30" s="68"/>
      <c r="D30" s="68">
        <f>项目绩效目标申报表!D30</f>
        <v>0</v>
      </c>
      <c r="E30" s="109">
        <f>项目绩效目标申报表!E30</f>
        <v>0</v>
      </c>
      <c r="F30" s="68">
        <f>项目绩效目标申报表!F30</f>
        <v>0</v>
      </c>
      <c r="G30" s="71">
        <f>项目绩效目标申报表!G30</f>
        <v>0</v>
      </c>
      <c r="H30" s="70"/>
    </row>
    <row r="31" s="60" customFormat="1" ht="18" customHeight="1" spans="1:8">
      <c r="A31" s="87"/>
      <c r="B31" s="68"/>
      <c r="C31" s="68" t="s">
        <v>113</v>
      </c>
      <c r="D31" s="68" t="str">
        <f>项目绩效目标申报表!D31</f>
        <v>改善人居环境</v>
      </c>
      <c r="E31" s="109" t="str">
        <f>项目绩效目标申报表!E31</f>
        <v>拆除破碎旧路面</v>
      </c>
      <c r="F31" s="68">
        <f>项目绩效目标申报表!F31</f>
        <v>5</v>
      </c>
      <c r="G31" s="71" t="str">
        <f>项目绩效目标申报表!G31</f>
        <v>拆除破碎旧路面、铺装新路面，行车噪音小，扬尘明显减少</v>
      </c>
      <c r="H31" s="70"/>
    </row>
    <row r="32" s="60" customFormat="1" ht="18" customHeight="1" spans="1:8">
      <c r="A32" s="87"/>
      <c r="B32" s="68"/>
      <c r="C32" s="68"/>
      <c r="D32" s="68">
        <f>项目绩效目标申报表!D32</f>
        <v>0</v>
      </c>
      <c r="E32" s="109">
        <f>项目绩效目标申报表!E32</f>
        <v>0</v>
      </c>
      <c r="F32" s="68">
        <f>项目绩效目标申报表!F32</f>
        <v>0</v>
      </c>
      <c r="G32" s="71">
        <f>项目绩效目标申报表!G32</f>
        <v>0</v>
      </c>
      <c r="H32" s="70"/>
    </row>
    <row r="33" s="60" customFormat="1" ht="18" customHeight="1" spans="1:8">
      <c r="A33" s="87"/>
      <c r="B33" s="68"/>
      <c r="C33" s="68" t="s">
        <v>117</v>
      </c>
      <c r="D33" s="68" t="str">
        <f>项目绩效目标申报表!D33</f>
        <v>工程设计使用年限</v>
      </c>
      <c r="E33" s="109" t="str">
        <f>项目绩效目标申报表!E33</f>
        <v>≧8年</v>
      </c>
      <c r="F33" s="68">
        <f>项目绩效目标申报表!F33</f>
        <v>5</v>
      </c>
      <c r="G33" s="71" t="str">
        <f>项目绩效目标申报表!G33</f>
        <v>工程竣工后，正常养护，使用年限≧8年</v>
      </c>
      <c r="H33" s="70"/>
    </row>
    <row r="34" s="60" customFormat="1" ht="18" customHeight="1" spans="1:8">
      <c r="A34" s="87"/>
      <c r="B34" s="68"/>
      <c r="C34" s="68"/>
      <c r="D34" s="68">
        <f>项目绩效目标申报表!D34</f>
        <v>0</v>
      </c>
      <c r="E34" s="109">
        <f>项目绩效目标申报表!E34</f>
        <v>0</v>
      </c>
      <c r="F34" s="68">
        <f>项目绩效目标申报表!F34</f>
        <v>0</v>
      </c>
      <c r="G34" s="71">
        <f>项目绩效目标申报表!G34</f>
        <v>0</v>
      </c>
      <c r="H34" s="70"/>
    </row>
    <row r="35" s="60" customFormat="1" ht="18" customHeight="1" spans="1:8">
      <c r="A35" s="87"/>
      <c r="B35" s="68" t="s">
        <v>121</v>
      </c>
      <c r="C35" s="68" t="s">
        <v>122</v>
      </c>
      <c r="D35" s="68" t="str">
        <f>项目绩效目标申报表!D35</f>
        <v>群众满意度</v>
      </c>
      <c r="E35" s="109" t="str">
        <f>项目绩效目标申报表!E35</f>
        <v>群众满意度≧80％</v>
      </c>
      <c r="F35" s="68">
        <f>项目绩效目标申报表!F35</f>
        <v>10</v>
      </c>
      <c r="G35" s="71" t="str">
        <f>项目绩效目标申报表!G35</f>
        <v>工程完工后，群众满意度大于80％</v>
      </c>
      <c r="H35" s="70"/>
    </row>
    <row r="36" s="60" customFormat="1" ht="18" customHeight="1" spans="1:8">
      <c r="A36" s="90"/>
      <c r="B36" s="68"/>
      <c r="C36" s="68"/>
      <c r="D36" s="68">
        <f>项目绩效目标申报表!D36</f>
        <v>0</v>
      </c>
      <c r="E36" s="109">
        <f>项目绩效目标申报表!E36</f>
        <v>0</v>
      </c>
      <c r="F36" s="68">
        <f>项目绩效目标申报表!F36</f>
        <v>0</v>
      </c>
      <c r="G36" s="71">
        <f>项目绩效目标申报表!G36</f>
        <v>0</v>
      </c>
      <c r="H36" s="70"/>
    </row>
    <row r="37" s="60" customFormat="1" ht="21" customHeight="1" spans="1:8">
      <c r="A37" s="91" t="s">
        <v>126</v>
      </c>
      <c r="B37" s="92"/>
      <c r="C37" s="92"/>
      <c r="D37" s="92"/>
      <c r="E37" s="93"/>
      <c r="F37" s="68">
        <f>SUM(F17:F36)+10</f>
        <v>100</v>
      </c>
      <c r="G37" s="71"/>
      <c r="H37" s="70"/>
    </row>
    <row r="38" spans="1:8">
      <c r="A38" s="62"/>
      <c r="B38" s="62"/>
      <c r="C38" s="62"/>
      <c r="D38" s="62"/>
      <c r="E38" s="62"/>
      <c r="F38" s="62"/>
      <c r="G38" s="62"/>
      <c r="H38" s="62"/>
    </row>
    <row r="39" spans="1:8">
      <c r="A39" s="62"/>
      <c r="B39" s="62"/>
      <c r="C39" s="62"/>
      <c r="D39" s="62"/>
      <c r="E39" s="62"/>
      <c r="F39" s="62"/>
      <c r="G39" s="62"/>
      <c r="H39" s="62"/>
    </row>
  </sheetData>
  <sheetProtection password="C6FF" sheet="1" selectLockedCells="1" objects="1"/>
  <mergeCells count="67">
    <mergeCell ref="A1:C1"/>
    <mergeCell ref="A2:H2"/>
    <mergeCell ref="A3:H3"/>
    <mergeCell ref="A4:B4"/>
    <mergeCell ref="C4:E4"/>
    <mergeCell ref="A5:B5"/>
    <mergeCell ref="C5:E5"/>
    <mergeCell ref="G5:H5"/>
    <mergeCell ref="A6:B6"/>
    <mergeCell ref="C6:D6"/>
    <mergeCell ref="E6:F6"/>
    <mergeCell ref="G6:H6"/>
    <mergeCell ref="A7:B7"/>
    <mergeCell ref="F7:G7"/>
    <mergeCell ref="A8:B8"/>
    <mergeCell ref="C8:H8"/>
    <mergeCell ref="A9:B9"/>
    <mergeCell ref="C9:H9"/>
    <mergeCell ref="A10:B10"/>
    <mergeCell ref="C10:H10"/>
    <mergeCell ref="D11:F11"/>
    <mergeCell ref="D12:F12"/>
    <mergeCell ref="D13:F13"/>
    <mergeCell ref="D14:F14"/>
    <mergeCell ref="D15:E15"/>
    <mergeCell ref="F15:G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A37:E37"/>
    <mergeCell ref="G37:H37"/>
    <mergeCell ref="A16:A36"/>
    <mergeCell ref="B17:B26"/>
    <mergeCell ref="B27:B34"/>
    <mergeCell ref="B35:B36"/>
    <mergeCell ref="C17:C19"/>
    <mergeCell ref="C20:C22"/>
    <mergeCell ref="C23:C24"/>
    <mergeCell ref="C25:C26"/>
    <mergeCell ref="C27:C28"/>
    <mergeCell ref="C29:C30"/>
    <mergeCell ref="C31:C32"/>
    <mergeCell ref="C33:C34"/>
    <mergeCell ref="C35:C36"/>
    <mergeCell ref="G11:G12"/>
    <mergeCell ref="G13:G14"/>
    <mergeCell ref="H11:H12"/>
    <mergeCell ref="H13:H14"/>
    <mergeCell ref="A11:B15"/>
  </mergeCells>
  <pageMargins left="0.314583333333333" right="0.550694444444444" top="0.511805555555556" bottom="0.393055555555556" header="0.275" footer="0.2361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4"/>
  </sheetPr>
  <dimension ref="A1:L38"/>
  <sheetViews>
    <sheetView showZeros="0" topLeftCell="A10" workbookViewId="0">
      <selection activeCell="G17" sqref="G17"/>
    </sheetView>
  </sheetViews>
  <sheetFormatPr defaultColWidth="9" defaultRowHeight="13.5"/>
  <cols>
    <col min="1" max="1" width="5.125" style="60" customWidth="1"/>
    <col min="2" max="2" width="9" style="60" customWidth="1"/>
    <col min="3" max="3" width="12.125" style="60" customWidth="1"/>
    <col min="4" max="4" width="16.875" style="60" customWidth="1"/>
    <col min="5" max="5" width="8" style="60" customWidth="1"/>
    <col min="6" max="6" width="7.75" style="60" customWidth="1"/>
    <col min="7" max="7" width="12.0333333333333" style="60" customWidth="1"/>
    <col min="8" max="8" width="10.5" style="60" customWidth="1"/>
    <col min="9" max="9" width="9" style="60" customWidth="1"/>
    <col min="10" max="10" width="11.625" style="60" customWidth="1"/>
    <col min="11" max="16384" width="9" style="60"/>
  </cols>
  <sheetData>
    <row r="1" s="60" customFormat="1" spans="1:10">
      <c r="A1" s="61" t="s">
        <v>130</v>
      </c>
      <c r="B1" s="61"/>
      <c r="C1" s="61"/>
      <c r="D1" s="62"/>
      <c r="E1" s="62"/>
      <c r="F1" s="62"/>
      <c r="G1" s="62"/>
      <c r="H1" s="62"/>
      <c r="I1" s="62"/>
      <c r="J1" s="62"/>
    </row>
    <row r="2" s="60" customFormat="1" ht="16" customHeight="1" spans="1:10">
      <c r="A2" s="63" t="s">
        <v>131</v>
      </c>
      <c r="B2" s="63"/>
      <c r="C2" s="63"/>
      <c r="D2" s="63"/>
      <c r="E2" s="63"/>
      <c r="F2" s="63"/>
      <c r="G2" s="63"/>
      <c r="H2" s="63"/>
      <c r="I2" s="63"/>
      <c r="J2" s="63"/>
    </row>
    <row r="3" s="60" customFormat="1" ht="21" customHeight="1" spans="1:10">
      <c r="A3" s="64" t="str">
        <f>项目绩效目标审批表!A3</f>
        <v>（2022年度）</v>
      </c>
      <c r="B3" s="64"/>
      <c r="C3" s="64"/>
      <c r="D3" s="64"/>
      <c r="E3" s="64"/>
      <c r="F3" s="64"/>
      <c r="G3" s="64"/>
      <c r="H3" s="64"/>
      <c r="I3" s="64"/>
      <c r="J3" s="64"/>
    </row>
    <row r="4" s="60" customFormat="1" ht="14" customHeight="1" spans="1:10">
      <c r="A4" s="65" t="s">
        <v>2</v>
      </c>
      <c r="B4" s="65"/>
      <c r="C4" s="66" t="str">
        <f>项目绩效目标申报表!C4</f>
        <v> 奉节县交通局 </v>
      </c>
      <c r="D4" s="66"/>
      <c r="E4" s="66"/>
      <c r="F4" s="67"/>
      <c r="G4" s="67"/>
      <c r="H4" s="67"/>
      <c r="I4" s="95" t="s">
        <v>45</v>
      </c>
      <c r="J4" s="96"/>
    </row>
    <row r="5" s="60" customFormat="1" ht="20" customHeight="1" spans="1:10">
      <c r="A5" s="68" t="s">
        <v>4</v>
      </c>
      <c r="B5" s="68"/>
      <c r="C5" s="69" t="str">
        <f>项目绩效目标审批表!C5</f>
        <v>奉节县S505奉利路K45-K46段、K83-K88段公路升级改造工程</v>
      </c>
      <c r="D5" s="69"/>
      <c r="E5" s="70"/>
      <c r="F5" s="68" t="s">
        <v>47</v>
      </c>
      <c r="G5" s="69" t="str">
        <f>项目绩效目标审批表!G5</f>
        <v>省道升级改造</v>
      </c>
      <c r="H5" s="69"/>
      <c r="I5" s="69"/>
      <c r="J5" s="70"/>
    </row>
    <row r="6" s="60" customFormat="1" ht="24" customHeight="1" spans="1:10">
      <c r="A6" s="71" t="s">
        <v>50</v>
      </c>
      <c r="B6" s="70"/>
      <c r="C6" s="68" t="str">
        <f>项目绩效目标申报表!C6</f>
        <v>2022年6月至2022年11月</v>
      </c>
      <c r="D6" s="68"/>
      <c r="E6" s="68" t="s">
        <v>52</v>
      </c>
      <c r="F6" s="68"/>
      <c r="G6" s="69" t="str">
        <f>项目绩效目标审批表!G6</f>
        <v>奉节县交通局 </v>
      </c>
      <c r="H6" s="69"/>
      <c r="I6" s="69"/>
      <c r="J6" s="70"/>
    </row>
    <row r="7" s="60" customFormat="1" ht="21" customHeight="1" spans="1:10">
      <c r="A7" s="68" t="s">
        <v>54</v>
      </c>
      <c r="B7" s="68"/>
      <c r="C7" s="68" t="str">
        <f>项目绩效目标审批表!C7</f>
        <v>重庆奉节路桥有限公司</v>
      </c>
      <c r="D7" s="68" t="s">
        <v>56</v>
      </c>
      <c r="E7" s="68" t="str">
        <f>项目绩效目标审批表!E7</f>
        <v>汤刚</v>
      </c>
      <c r="F7" s="68"/>
      <c r="G7" s="71" t="s">
        <v>58</v>
      </c>
      <c r="H7" s="70"/>
      <c r="I7" s="69">
        <f>项目绩效目标审批表!H7</f>
        <v>13896226851</v>
      </c>
      <c r="J7" s="70"/>
    </row>
    <row r="8" s="60" customFormat="1" ht="34" customHeight="1" spans="1:10">
      <c r="A8" s="68" t="s">
        <v>59</v>
      </c>
      <c r="B8" s="68"/>
      <c r="C8" s="72" t="str">
        <f>项目绩效目标审批表!C8</f>
        <v>2022年3月通过县交通局组织的施工图评审，2022年4月县交通局对项目施工图进行审批，2022年4月县委、县政府审议通过2022年交通重点实施项目库。</v>
      </c>
      <c r="D8" s="72"/>
      <c r="E8" s="72"/>
      <c r="F8" s="68" t="s">
        <v>132</v>
      </c>
      <c r="G8" s="73"/>
      <c r="H8" s="73"/>
      <c r="I8" s="73"/>
      <c r="J8" s="97"/>
    </row>
    <row r="9" s="60" customFormat="1" ht="51" customHeight="1" spans="1:10">
      <c r="A9" s="68" t="s">
        <v>61</v>
      </c>
      <c r="B9" s="68"/>
      <c r="C9" s="72" t="str">
        <f>项目绩效目标审批表!C9</f>
        <v>该项目总里程7.308Km（共分三段），其中S505奉利路五马镇K47+660-K48+956段长1.796Km、S505奉利路吐祥镇K80+620-K85+696段长5.076Km，采用三级公路技术标准，路面均宽7.5米，设计速度30Km/h；S505奉利路青龙镇交叉口至青龙小学段长0.436Km，采用四级公路技术标准，路面均宽5.5米，设计速度15Km/h。</v>
      </c>
      <c r="D9" s="72"/>
      <c r="E9" s="72"/>
      <c r="F9" s="68" t="s">
        <v>133</v>
      </c>
      <c r="G9" s="73"/>
      <c r="H9" s="73"/>
      <c r="I9" s="73"/>
      <c r="J9" s="97"/>
    </row>
    <row r="10" s="60" customFormat="1" ht="61" customHeight="1" spans="1:10">
      <c r="A10" s="68" t="s">
        <v>63</v>
      </c>
      <c r="B10" s="68"/>
      <c r="C10" s="74" t="str">
        <f>项目绩效目标审批表!C10</f>
        <v>工程完工并投入使用。</v>
      </c>
      <c r="D10" s="74"/>
      <c r="E10" s="74"/>
      <c r="F10" s="75" t="s">
        <v>134</v>
      </c>
      <c r="G10" s="76"/>
      <c r="H10" s="76"/>
      <c r="I10" s="76"/>
      <c r="J10" s="98"/>
    </row>
    <row r="11" s="60" customFormat="1" ht="15" customHeight="1" spans="1:10">
      <c r="A11" s="77" t="s">
        <v>65</v>
      </c>
      <c r="B11" s="78"/>
      <c r="C11" s="68" t="s">
        <v>66</v>
      </c>
      <c r="D11" s="79" t="str">
        <f>项目绩效目标审批表!D11</f>
        <v>1725万元</v>
      </c>
      <c r="E11" s="68" t="s">
        <v>135</v>
      </c>
      <c r="F11" s="68"/>
      <c r="G11" s="68"/>
      <c r="H11" s="80"/>
      <c r="I11" s="68" t="s">
        <v>68</v>
      </c>
      <c r="J11" s="99" t="str">
        <f>项目绩效目标审批表!H11</f>
        <v>一般公共预算</v>
      </c>
    </row>
    <row r="12" s="60" customFormat="1" ht="15" customHeight="1" spans="1:10">
      <c r="A12" s="81"/>
      <c r="B12" s="82"/>
      <c r="C12" s="68" t="s">
        <v>136</v>
      </c>
      <c r="D12" s="79" t="str">
        <f>项目绩效目标审批表!D12</f>
        <v>1725万元</v>
      </c>
      <c r="E12" s="68" t="s">
        <v>137</v>
      </c>
      <c r="F12" s="68"/>
      <c r="G12" s="68"/>
      <c r="H12" s="80"/>
      <c r="I12" s="68"/>
      <c r="J12" s="99"/>
    </row>
    <row r="13" s="60" customFormat="1" ht="15" customHeight="1" spans="1:12">
      <c r="A13" s="81"/>
      <c r="B13" s="82"/>
      <c r="C13" s="68" t="s">
        <v>71</v>
      </c>
      <c r="D13" s="79" t="str">
        <f>项目绩效目标审批表!D13</f>
        <v>1725万元</v>
      </c>
      <c r="E13" s="68" t="s">
        <v>138</v>
      </c>
      <c r="F13" s="68"/>
      <c r="G13" s="68"/>
      <c r="H13" s="80"/>
      <c r="I13" s="68" t="s">
        <v>72</v>
      </c>
      <c r="J13" s="100">
        <f>项目绩效目标审批表!H13</f>
        <v>0</v>
      </c>
      <c r="L13" s="101"/>
    </row>
    <row r="14" s="60" customFormat="1" ht="15" customHeight="1" spans="1:10">
      <c r="A14" s="81"/>
      <c r="B14" s="82"/>
      <c r="C14" s="68" t="s">
        <v>73</v>
      </c>
      <c r="D14" s="79">
        <f>项目绩效目标审批表!D14</f>
        <v>0</v>
      </c>
      <c r="E14" s="68" t="s">
        <v>139</v>
      </c>
      <c r="F14" s="68"/>
      <c r="G14" s="68"/>
      <c r="H14" s="83"/>
      <c r="I14" s="75"/>
      <c r="J14" s="100"/>
    </row>
    <row r="15" s="60" customFormat="1" ht="15" customHeight="1" spans="1:10">
      <c r="A15" s="81"/>
      <c r="B15" s="82"/>
      <c r="C15" s="84" t="s">
        <v>74</v>
      </c>
      <c r="D15" s="85">
        <v>1</v>
      </c>
      <c r="E15" s="84"/>
      <c r="F15" s="84" t="s">
        <v>75</v>
      </c>
      <c r="G15" s="84"/>
      <c r="H15" s="68" t="s">
        <v>76</v>
      </c>
      <c r="I15" s="68"/>
      <c r="J15" s="68"/>
    </row>
    <row r="16" s="60" customFormat="1" ht="18" customHeight="1" spans="1:10">
      <c r="A16" s="86" t="s">
        <v>77</v>
      </c>
      <c r="B16" s="68" t="s">
        <v>78</v>
      </c>
      <c r="C16" s="68" t="s">
        <v>79</v>
      </c>
      <c r="D16" s="68" t="s">
        <v>80</v>
      </c>
      <c r="E16" s="68" t="s">
        <v>140</v>
      </c>
      <c r="F16" s="68" t="s">
        <v>75</v>
      </c>
      <c r="G16" s="68" t="s">
        <v>141</v>
      </c>
      <c r="H16" s="68" t="s">
        <v>142</v>
      </c>
      <c r="I16" s="71" t="s">
        <v>82</v>
      </c>
      <c r="J16" s="70"/>
    </row>
    <row r="17" s="60" customFormat="1" ht="20" customHeight="1" spans="1:10">
      <c r="A17" s="87"/>
      <c r="B17" s="68" t="s">
        <v>83</v>
      </c>
      <c r="C17" s="68" t="s">
        <v>84</v>
      </c>
      <c r="D17" s="68" t="str">
        <f>项目绩效目标审批表!D17</f>
        <v>公路路线及路面</v>
      </c>
      <c r="E17" s="88" t="str">
        <f>项目绩效目标审批表!E17</f>
        <v>S505奉利路五马镇K47+660-K48+956段路线长1.796Km路宽7.5米。</v>
      </c>
      <c r="F17" s="68">
        <f>项目绩效目标审批表!F17</f>
        <v>10</v>
      </c>
      <c r="G17" s="89"/>
      <c r="H17" s="89"/>
      <c r="I17" s="102"/>
      <c r="J17" s="97"/>
    </row>
    <row r="18" s="60" customFormat="1" ht="20" customHeight="1" spans="1:10">
      <c r="A18" s="87"/>
      <c r="B18" s="68"/>
      <c r="C18" s="68"/>
      <c r="D18" s="68" t="str">
        <f>项目绩效目标审批表!D18</f>
        <v>公路路线及路面</v>
      </c>
      <c r="E18" s="88" t="str">
        <f>项目绩效目标审批表!E18</f>
        <v>S505奉利路吐祥镇K80+620-K85+696段路线长5.076Km路宽7.5米。</v>
      </c>
      <c r="F18" s="68">
        <f>项目绩效目标审批表!F18</f>
        <v>10</v>
      </c>
      <c r="G18" s="89"/>
      <c r="H18" s="89"/>
      <c r="I18" s="102"/>
      <c r="J18" s="97"/>
    </row>
    <row r="19" s="60" customFormat="1" ht="20" customHeight="1" spans="1:10">
      <c r="A19" s="87"/>
      <c r="B19" s="68"/>
      <c r="C19" s="68"/>
      <c r="D19" s="68" t="str">
        <f>项目绩效目标审批表!D19</f>
        <v>公路路线及路面</v>
      </c>
      <c r="E19" s="88" t="str">
        <f>项目绩效目标审批表!E19</f>
        <v>S505奉利路青龙镇交叉口至青龙小学段路线长0.436Km，路宽5.5米。</v>
      </c>
      <c r="F19" s="68">
        <f>项目绩效目标审批表!F19</f>
        <v>10</v>
      </c>
      <c r="G19" s="89"/>
      <c r="H19" s="89"/>
      <c r="I19" s="102"/>
      <c r="J19" s="97"/>
    </row>
    <row r="20" s="60" customFormat="1" ht="20" customHeight="1" spans="1:10">
      <c r="A20" s="87"/>
      <c r="B20" s="68"/>
      <c r="C20" s="68" t="s">
        <v>92</v>
      </c>
      <c r="D20" s="68" t="str">
        <f>项目绩效目标审批表!D20</f>
        <v>工程检测合格率</v>
      </c>
      <c r="E20" s="88" t="str">
        <f>项目绩效目标审批表!E20</f>
        <v>合格率≧95％</v>
      </c>
      <c r="F20" s="68">
        <f>项目绩效目标审批表!F20</f>
        <v>10</v>
      </c>
      <c r="G20" s="89"/>
      <c r="H20" s="89"/>
      <c r="I20" s="102"/>
      <c r="J20" s="97"/>
    </row>
    <row r="21" s="60" customFormat="1" ht="20" customHeight="1" spans="1:10">
      <c r="A21" s="87"/>
      <c r="B21" s="68"/>
      <c r="C21" s="68"/>
      <c r="D21" s="68">
        <f>项目绩效目标审批表!D21</f>
        <v>0</v>
      </c>
      <c r="E21" s="88">
        <f>项目绩效目标审批表!E21</f>
        <v>0</v>
      </c>
      <c r="F21" s="68">
        <f>项目绩效目标审批表!F21</f>
        <v>0</v>
      </c>
      <c r="G21" s="89"/>
      <c r="H21" s="89"/>
      <c r="I21" s="102"/>
      <c r="J21" s="97"/>
    </row>
    <row r="22" s="60" customFormat="1" ht="20" customHeight="1" spans="1:10">
      <c r="A22" s="87"/>
      <c r="B22" s="68"/>
      <c r="C22" s="68"/>
      <c r="D22" s="68">
        <f>项目绩效目标审批表!D22</f>
        <v>0</v>
      </c>
      <c r="E22" s="88">
        <f>项目绩效目标审批表!E22</f>
        <v>0</v>
      </c>
      <c r="F22" s="68">
        <f>项目绩效目标审批表!F22</f>
        <v>0</v>
      </c>
      <c r="G22" s="89"/>
      <c r="H22" s="89"/>
      <c r="I22" s="102"/>
      <c r="J22" s="97"/>
    </row>
    <row r="23" s="60" customFormat="1" ht="20" customHeight="1" spans="1:10">
      <c r="A23" s="87"/>
      <c r="B23" s="68"/>
      <c r="C23" s="68" t="s">
        <v>96</v>
      </c>
      <c r="D23" s="68" t="str">
        <f>项目绩效目标审批表!D23</f>
        <v>项目工期</v>
      </c>
      <c r="E23" s="88" t="str">
        <f>项目绩效目标审批表!E23</f>
        <v>6个月</v>
      </c>
      <c r="F23" s="68">
        <f>项目绩效目标审批表!F23</f>
        <v>5</v>
      </c>
      <c r="G23" s="89"/>
      <c r="H23" s="89"/>
      <c r="I23" s="102"/>
      <c r="J23" s="97"/>
    </row>
    <row r="24" s="60" customFormat="1" ht="20" customHeight="1" spans="1:10">
      <c r="A24" s="87"/>
      <c r="B24" s="68"/>
      <c r="C24" s="68"/>
      <c r="D24" s="68">
        <f>项目绩效目标审批表!D24</f>
        <v>0</v>
      </c>
      <c r="E24" s="88">
        <f>项目绩效目标审批表!E24</f>
        <v>0</v>
      </c>
      <c r="F24" s="68">
        <f>项目绩效目标审批表!F24</f>
        <v>0</v>
      </c>
      <c r="G24" s="89"/>
      <c r="H24" s="89"/>
      <c r="I24" s="102"/>
      <c r="J24" s="97"/>
    </row>
    <row r="25" s="60" customFormat="1" ht="20" customHeight="1" spans="1:10">
      <c r="A25" s="87"/>
      <c r="B25" s="68"/>
      <c r="C25" s="68" t="s">
        <v>100</v>
      </c>
      <c r="D25" s="68" t="str">
        <f>项目绩效目标审批表!D25</f>
        <v>工程造价</v>
      </c>
      <c r="E25" s="88" t="str">
        <f>项目绩效目标审批表!E25</f>
        <v>单公里平均造价≦300万元</v>
      </c>
      <c r="F25" s="68">
        <f>项目绩效目标审批表!F25</f>
        <v>5</v>
      </c>
      <c r="G25" s="89"/>
      <c r="H25" s="89"/>
      <c r="I25" s="102"/>
      <c r="J25" s="97"/>
    </row>
    <row r="26" s="60" customFormat="1" ht="20" customHeight="1" spans="1:10">
      <c r="A26" s="87"/>
      <c r="B26" s="68"/>
      <c r="C26" s="68"/>
      <c r="D26" s="68">
        <f>项目绩效目标审批表!D26</f>
        <v>0</v>
      </c>
      <c r="E26" s="88">
        <f>项目绩效目标审批表!E26</f>
        <v>0</v>
      </c>
      <c r="F26" s="68">
        <f>项目绩效目标审批表!F26</f>
        <v>0</v>
      </c>
      <c r="G26" s="89"/>
      <c r="H26" s="89"/>
      <c r="I26" s="102"/>
      <c r="J26" s="97"/>
    </row>
    <row r="27" s="60" customFormat="1" ht="20" customHeight="1" spans="1:10">
      <c r="A27" s="87"/>
      <c r="B27" s="68" t="s">
        <v>104</v>
      </c>
      <c r="C27" s="68" t="s">
        <v>105</v>
      </c>
      <c r="D27" s="68" t="str">
        <f>项目绩效目标审批表!D27</f>
        <v>公路通行能力</v>
      </c>
      <c r="E27" s="88" t="str">
        <f>项目绩效目标审批表!E27</f>
        <v>车辆平均通行速度≧30公里/每小时</v>
      </c>
      <c r="F27" s="68">
        <f>项目绩效目标审批表!F27</f>
        <v>10</v>
      </c>
      <c r="G27" s="89"/>
      <c r="H27" s="89"/>
      <c r="I27" s="102"/>
      <c r="J27" s="97"/>
    </row>
    <row r="28" s="60" customFormat="1" ht="20" customHeight="1" spans="1:10">
      <c r="A28" s="87"/>
      <c r="B28" s="68"/>
      <c r="C28" s="68"/>
      <c r="D28" s="68">
        <f>项目绩效目标审批表!D28</f>
        <v>0</v>
      </c>
      <c r="E28" s="88">
        <f>项目绩效目标审批表!E28</f>
        <v>0</v>
      </c>
      <c r="F28" s="68">
        <f>项目绩效目标审批表!F28</f>
        <v>0</v>
      </c>
      <c r="G28" s="89"/>
      <c r="H28" s="89"/>
      <c r="I28" s="102"/>
      <c r="J28" s="97"/>
    </row>
    <row r="29" s="60" customFormat="1" ht="20" customHeight="1" spans="1:10">
      <c r="A29" s="87"/>
      <c r="B29" s="68"/>
      <c r="C29" s="68" t="s">
        <v>109</v>
      </c>
      <c r="D29" s="68" t="str">
        <f>项目绩效目标审批表!D29</f>
        <v>公路通行条件</v>
      </c>
      <c r="E29" s="88" t="str">
        <f>项目绩效目标审批表!E29</f>
        <v>双车道、沥青混凝土路面</v>
      </c>
      <c r="F29" s="68">
        <f>项目绩效目标审批表!F29</f>
        <v>10</v>
      </c>
      <c r="G29" s="89"/>
      <c r="H29" s="89"/>
      <c r="I29" s="102"/>
      <c r="J29" s="97"/>
    </row>
    <row r="30" s="60" customFormat="1" ht="20" customHeight="1" spans="1:10">
      <c r="A30" s="87"/>
      <c r="B30" s="68"/>
      <c r="C30" s="68"/>
      <c r="D30" s="68">
        <f>项目绩效目标审批表!D30</f>
        <v>0</v>
      </c>
      <c r="E30" s="88">
        <f>项目绩效目标审批表!E30</f>
        <v>0</v>
      </c>
      <c r="F30" s="68">
        <f>项目绩效目标审批表!F30</f>
        <v>0</v>
      </c>
      <c r="G30" s="89"/>
      <c r="H30" s="89"/>
      <c r="I30" s="102"/>
      <c r="J30" s="97"/>
    </row>
    <row r="31" s="60" customFormat="1" ht="20" customHeight="1" spans="1:10">
      <c r="A31" s="87"/>
      <c r="B31" s="68"/>
      <c r="C31" s="68" t="s">
        <v>113</v>
      </c>
      <c r="D31" s="68" t="str">
        <f>项目绩效目标审批表!D31</f>
        <v>改善人居环境</v>
      </c>
      <c r="E31" s="88" t="str">
        <f>项目绩效目标审批表!E31</f>
        <v>拆除破碎旧路面</v>
      </c>
      <c r="F31" s="68">
        <f>项目绩效目标审批表!F31</f>
        <v>5</v>
      </c>
      <c r="G31" s="89"/>
      <c r="H31" s="89"/>
      <c r="I31" s="102"/>
      <c r="J31" s="97"/>
    </row>
    <row r="32" s="60" customFormat="1" ht="20" customHeight="1" spans="1:10">
      <c r="A32" s="87"/>
      <c r="B32" s="68"/>
      <c r="C32" s="68"/>
      <c r="D32" s="68">
        <f>项目绩效目标审批表!D32</f>
        <v>0</v>
      </c>
      <c r="E32" s="88">
        <f>项目绩效目标审批表!E32</f>
        <v>0</v>
      </c>
      <c r="F32" s="68">
        <f>项目绩效目标审批表!F32</f>
        <v>0</v>
      </c>
      <c r="G32" s="89"/>
      <c r="H32" s="89"/>
      <c r="I32" s="102"/>
      <c r="J32" s="97"/>
    </row>
    <row r="33" s="60" customFormat="1" ht="20" customHeight="1" spans="1:10">
      <c r="A33" s="87"/>
      <c r="B33" s="68"/>
      <c r="C33" s="68" t="s">
        <v>117</v>
      </c>
      <c r="D33" s="68" t="str">
        <f>项目绩效目标审批表!D33</f>
        <v>工程设计使用年限</v>
      </c>
      <c r="E33" s="88" t="str">
        <f>项目绩效目标审批表!E33</f>
        <v>≧8年</v>
      </c>
      <c r="F33" s="68">
        <f>项目绩效目标审批表!F33</f>
        <v>5</v>
      </c>
      <c r="G33" s="89"/>
      <c r="H33" s="89"/>
      <c r="I33" s="102"/>
      <c r="J33" s="97"/>
    </row>
    <row r="34" s="60" customFormat="1" ht="20" customHeight="1" spans="1:10">
      <c r="A34" s="87"/>
      <c r="B34" s="68"/>
      <c r="C34" s="68"/>
      <c r="D34" s="68">
        <f>项目绩效目标审批表!D34</f>
        <v>0</v>
      </c>
      <c r="E34" s="88">
        <f>项目绩效目标审批表!E34</f>
        <v>0</v>
      </c>
      <c r="F34" s="68">
        <f>项目绩效目标审批表!F34</f>
        <v>0</v>
      </c>
      <c r="G34" s="89"/>
      <c r="H34" s="89"/>
      <c r="I34" s="102"/>
      <c r="J34" s="97"/>
    </row>
    <row r="35" s="60" customFormat="1" ht="20" customHeight="1" spans="1:10">
      <c r="A35" s="87"/>
      <c r="B35" s="68" t="s">
        <v>121</v>
      </c>
      <c r="C35" s="68" t="s">
        <v>122</v>
      </c>
      <c r="D35" s="68" t="str">
        <f>项目绩效目标审批表!D35</f>
        <v>群众满意度</v>
      </c>
      <c r="E35" s="88" t="str">
        <f>项目绩效目标审批表!E35</f>
        <v>群众满意度≧80％</v>
      </c>
      <c r="F35" s="68">
        <f>项目绩效目标审批表!F35</f>
        <v>10</v>
      </c>
      <c r="G35" s="89"/>
      <c r="H35" s="89"/>
      <c r="I35" s="102"/>
      <c r="J35" s="97"/>
    </row>
    <row r="36" s="60" customFormat="1" ht="20" customHeight="1" spans="1:10">
      <c r="A36" s="90"/>
      <c r="B36" s="68"/>
      <c r="C36" s="68"/>
      <c r="D36" s="68">
        <f>项目绩效目标审批表!D36</f>
        <v>0</v>
      </c>
      <c r="E36" s="88">
        <f>项目绩效目标审批表!E36</f>
        <v>0</v>
      </c>
      <c r="F36" s="68">
        <f>项目绩效目标审批表!F36</f>
        <v>0</v>
      </c>
      <c r="G36" s="89"/>
      <c r="H36" s="89"/>
      <c r="I36" s="102"/>
      <c r="J36" s="97"/>
    </row>
    <row r="37" s="60" customFormat="1" ht="20" customHeight="1" spans="1:10">
      <c r="A37" s="91" t="s">
        <v>126</v>
      </c>
      <c r="B37" s="92"/>
      <c r="C37" s="92"/>
      <c r="D37" s="92"/>
      <c r="E37" s="93"/>
      <c r="F37" s="68">
        <f>SUM(F17:F36)+10</f>
        <v>100</v>
      </c>
      <c r="G37" s="68"/>
      <c r="H37" s="68">
        <f>SUM(H17:H36)+10</f>
        <v>10</v>
      </c>
      <c r="I37" s="71"/>
      <c r="J37" s="70"/>
    </row>
    <row r="38" ht="45" customHeight="1" spans="1:10">
      <c r="A38" s="94" t="s">
        <v>143</v>
      </c>
      <c r="B38" s="94"/>
      <c r="C38" s="94"/>
      <c r="D38" s="94"/>
      <c r="E38" s="94"/>
      <c r="F38" s="94"/>
      <c r="G38" s="94"/>
      <c r="H38" s="94"/>
      <c r="I38" s="94"/>
      <c r="J38" s="94"/>
    </row>
  </sheetData>
  <sheetProtection password="C6FF" sheet="1" selectLockedCells="1" objects="1"/>
  <protectedRanges>
    <protectedRange sqref="G8:J10" name="区域1"/>
  </protectedRanges>
  <mergeCells count="75">
    <mergeCell ref="A1:C1"/>
    <mergeCell ref="A2:J2"/>
    <mergeCell ref="A3:J3"/>
    <mergeCell ref="A4:B4"/>
    <mergeCell ref="C4:E4"/>
    <mergeCell ref="I4:J4"/>
    <mergeCell ref="A5:B5"/>
    <mergeCell ref="C5:E5"/>
    <mergeCell ref="G5:J5"/>
    <mergeCell ref="A6:B6"/>
    <mergeCell ref="C6:D6"/>
    <mergeCell ref="E6:F6"/>
    <mergeCell ref="G6:J6"/>
    <mergeCell ref="A7:B7"/>
    <mergeCell ref="E7:F7"/>
    <mergeCell ref="G7:H7"/>
    <mergeCell ref="I7:J7"/>
    <mergeCell ref="A8:B8"/>
    <mergeCell ref="C8:E8"/>
    <mergeCell ref="G8:J8"/>
    <mergeCell ref="A9:B9"/>
    <mergeCell ref="C9:E9"/>
    <mergeCell ref="G9:J9"/>
    <mergeCell ref="A10:B10"/>
    <mergeCell ref="C10:E10"/>
    <mergeCell ref="G10:J10"/>
    <mergeCell ref="E11:G11"/>
    <mergeCell ref="E12:G12"/>
    <mergeCell ref="E13:G13"/>
    <mergeCell ref="E14:G14"/>
    <mergeCell ref="D15:E15"/>
    <mergeCell ref="F15:G15"/>
    <mergeCell ref="H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A37:E37"/>
    <mergeCell ref="I37:J37"/>
    <mergeCell ref="A38:J38"/>
    <mergeCell ref="A16:A36"/>
    <mergeCell ref="B17:B26"/>
    <mergeCell ref="B27:B34"/>
    <mergeCell ref="B35:B36"/>
    <mergeCell ref="C17:C19"/>
    <mergeCell ref="C20:C22"/>
    <mergeCell ref="C23:C24"/>
    <mergeCell ref="C25:C26"/>
    <mergeCell ref="C27:C28"/>
    <mergeCell ref="C29:C30"/>
    <mergeCell ref="C31:C32"/>
    <mergeCell ref="C33:C34"/>
    <mergeCell ref="C35:C36"/>
    <mergeCell ref="I11:I12"/>
    <mergeCell ref="I13:I14"/>
    <mergeCell ref="J11:J12"/>
    <mergeCell ref="J13:J14"/>
    <mergeCell ref="A11:B15"/>
  </mergeCells>
  <pageMargins left="0.118055555555556" right="0.156944444444444" top="0.354166666666667" bottom="0.275" header="0.275" footer="0.156944444444444"/>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33"/>
  <sheetViews>
    <sheetView showZeros="0" topLeftCell="A6" workbookViewId="0">
      <selection activeCell="H19" sqref="H19"/>
    </sheetView>
  </sheetViews>
  <sheetFormatPr defaultColWidth="9" defaultRowHeight="13.5"/>
  <cols>
    <col min="1" max="1" width="5.875" style="1" customWidth="1"/>
    <col min="2" max="3" width="9" style="1"/>
    <col min="4" max="4" width="16.125" style="1" customWidth="1"/>
    <col min="5" max="7" width="9" style="1"/>
    <col min="8" max="8" width="17.625" style="1" customWidth="1"/>
    <col min="9" max="9" width="13.125" style="1" customWidth="1"/>
    <col min="10" max="16384" width="9" style="1"/>
  </cols>
  <sheetData>
    <row r="1" s="1" customFormat="1" spans="1:9">
      <c r="A1" s="2" t="s">
        <v>144</v>
      </c>
      <c r="B1" s="2"/>
      <c r="C1" s="3"/>
      <c r="D1" s="3"/>
      <c r="E1" s="3"/>
      <c r="F1" s="3"/>
      <c r="G1" s="3"/>
      <c r="H1" s="3"/>
      <c r="I1" s="3"/>
    </row>
    <row r="2" s="1" customFormat="1" ht="25.5" spans="1:9">
      <c r="A2" s="4" t="s">
        <v>145</v>
      </c>
      <c r="B2" s="4"/>
      <c r="C2" s="4"/>
      <c r="D2" s="4"/>
      <c r="E2" s="4"/>
      <c r="F2" s="4"/>
      <c r="G2" s="4"/>
      <c r="H2" s="4"/>
      <c r="I2" s="4"/>
    </row>
    <row r="3" s="1" customFormat="1" ht="29" customHeight="1" spans="1:9">
      <c r="A3" s="5" t="str">
        <f>项目绩效目标审批表!A3</f>
        <v>（2022年度）</v>
      </c>
      <c r="B3" s="5"/>
      <c r="C3" s="5"/>
      <c r="D3" s="5"/>
      <c r="E3" s="5"/>
      <c r="F3" s="5"/>
      <c r="G3" s="5"/>
      <c r="H3" s="5"/>
      <c r="I3" s="5"/>
    </row>
    <row r="4" s="1" customFormat="1" ht="20" customHeight="1" spans="1:9">
      <c r="A4" s="6" t="s">
        <v>4</v>
      </c>
      <c r="B4" s="6"/>
      <c r="C4" s="8" t="str">
        <f>项目绩效目标审批表!C5</f>
        <v>奉节县S505奉利路K45-K46段、K83-K88段公路升级改造工程</v>
      </c>
      <c r="D4" s="8"/>
      <c r="E4" s="8"/>
      <c r="F4" s="6" t="s">
        <v>56</v>
      </c>
      <c r="G4" s="6"/>
      <c r="H4" s="8" t="str">
        <f>项目绩效目标审批表!E7</f>
        <v>汤刚</v>
      </c>
      <c r="I4" s="8"/>
    </row>
    <row r="5" s="1" customFormat="1" ht="24" customHeight="1" spans="1:9">
      <c r="A5" s="6" t="s">
        <v>9</v>
      </c>
      <c r="B5" s="6"/>
      <c r="C5" s="8" t="str">
        <f>项目绩效目标审批表!G6</f>
        <v>奉节县交通局 </v>
      </c>
      <c r="D5" s="8"/>
      <c r="E5" s="8"/>
      <c r="F5" s="6" t="s">
        <v>54</v>
      </c>
      <c r="G5" s="6"/>
      <c r="H5" s="8" t="str">
        <f>项目绩效目标审批表!C7</f>
        <v>重庆奉节路桥有限公司</v>
      </c>
      <c r="I5" s="8"/>
    </row>
    <row r="6" s="1" customFormat="1" ht="27" spans="1:9">
      <c r="A6" s="9" t="s">
        <v>146</v>
      </c>
      <c r="B6" s="10"/>
      <c r="C6" s="8" t="s">
        <v>147</v>
      </c>
      <c r="D6" s="8"/>
      <c r="E6" s="8"/>
      <c r="F6" s="13" t="s">
        <v>148</v>
      </c>
      <c r="G6" s="13" t="s">
        <v>149</v>
      </c>
      <c r="H6" s="8" t="s">
        <v>150</v>
      </c>
      <c r="I6" s="8"/>
    </row>
    <row r="7" s="1" customFormat="1" ht="15" customHeight="1" spans="1:9">
      <c r="A7" s="14"/>
      <c r="B7" s="15"/>
      <c r="C7" s="52" t="s">
        <v>151</v>
      </c>
      <c r="D7" s="52"/>
      <c r="E7" s="52"/>
      <c r="F7" s="16" t="str">
        <f>项目绩效目标审批表!D12</f>
        <v>1725万元</v>
      </c>
      <c r="G7" s="44"/>
      <c r="H7" s="53" t="e">
        <f>(H8+H9)/2</f>
        <v>#VALUE!</v>
      </c>
      <c r="I7" s="53"/>
    </row>
    <row r="8" s="1" customFormat="1" ht="15" customHeight="1" spans="1:9">
      <c r="A8" s="14"/>
      <c r="B8" s="15"/>
      <c r="C8" s="52" t="s">
        <v>152</v>
      </c>
      <c r="D8" s="52"/>
      <c r="E8" s="52"/>
      <c r="F8" s="16" t="str">
        <f>项目绩效目标审批表!D13</f>
        <v>1725万元</v>
      </c>
      <c r="G8" s="44"/>
      <c r="H8" s="53" t="e">
        <f>G8/F8</f>
        <v>#VALUE!</v>
      </c>
      <c r="I8" s="53"/>
    </row>
    <row r="9" s="1" customFormat="1" ht="15" customHeight="1" spans="1:9">
      <c r="A9" s="21"/>
      <c r="B9" s="22"/>
      <c r="C9" s="52" t="s">
        <v>153</v>
      </c>
      <c r="D9" s="52"/>
      <c r="E9" s="52"/>
      <c r="F9" s="16">
        <f>项目绩效目标审批表!D14</f>
        <v>0</v>
      </c>
      <c r="G9" s="44"/>
      <c r="H9" s="53" t="e">
        <f>G9/F9</f>
        <v>#DIV/0!</v>
      </c>
      <c r="I9" s="53"/>
    </row>
    <row r="10" s="1" customFormat="1" ht="82" customHeight="1" spans="1:9">
      <c r="A10" s="8" t="s">
        <v>154</v>
      </c>
      <c r="B10" s="8"/>
      <c r="C10" s="52" t="str">
        <f>项目绩效目标审批表!C10</f>
        <v>工程完工并投入使用。</v>
      </c>
      <c r="D10" s="52"/>
      <c r="E10" s="52"/>
      <c r="F10" s="52"/>
      <c r="G10" s="52"/>
      <c r="H10" s="52"/>
      <c r="I10" s="52"/>
    </row>
    <row r="11" s="1" customFormat="1" ht="27" spans="1:9">
      <c r="A11" s="13" t="s">
        <v>155</v>
      </c>
      <c r="B11" s="16" t="s">
        <v>78</v>
      </c>
      <c r="C11" s="16" t="s">
        <v>79</v>
      </c>
      <c r="D11" s="13" t="s">
        <v>80</v>
      </c>
      <c r="E11" s="13" t="s">
        <v>156</v>
      </c>
      <c r="F11" s="13" t="s">
        <v>157</v>
      </c>
      <c r="G11" s="13" t="s">
        <v>158</v>
      </c>
      <c r="H11" s="13" t="s">
        <v>159</v>
      </c>
      <c r="I11" s="13" t="s">
        <v>160</v>
      </c>
    </row>
    <row r="12" s="1" customFormat="1" ht="18" customHeight="1" spans="1:9">
      <c r="A12" s="13"/>
      <c r="B12" s="54" t="s">
        <v>161</v>
      </c>
      <c r="C12" s="13" t="s">
        <v>84</v>
      </c>
      <c r="D12" s="7" t="str">
        <f>项目绩效目标审批表!D17</f>
        <v>公路路线及路面</v>
      </c>
      <c r="E12" s="55" t="str">
        <f>项目绩效目标审批表!E17</f>
        <v>S505奉利路五马镇K47+660-K48+956段路线长1.796Km路宽7.5米。</v>
      </c>
      <c r="F12" s="56"/>
      <c r="G12" s="56"/>
      <c r="H12" s="56"/>
      <c r="I12" s="56"/>
    </row>
    <row r="13" s="1" customFormat="1" ht="18" customHeight="1" spans="1:9">
      <c r="A13" s="13"/>
      <c r="B13" s="57"/>
      <c r="C13" s="13"/>
      <c r="D13" s="7" t="str">
        <f>项目绩效目标审批表!D18</f>
        <v>公路路线及路面</v>
      </c>
      <c r="E13" s="55" t="str">
        <f>项目绩效目标审批表!E18</f>
        <v>S505奉利路吐祥镇K80+620-K85+696段路线长5.076Km路宽7.5米。</v>
      </c>
      <c r="F13" s="56"/>
      <c r="G13" s="56"/>
      <c r="H13" s="56"/>
      <c r="I13" s="56"/>
    </row>
    <row r="14" s="1" customFormat="1" ht="18" customHeight="1" spans="1:9">
      <c r="A14" s="13"/>
      <c r="B14" s="57"/>
      <c r="C14" s="13"/>
      <c r="D14" s="7" t="str">
        <f>项目绩效目标审批表!D19</f>
        <v>公路路线及路面</v>
      </c>
      <c r="E14" s="55" t="str">
        <f>项目绩效目标审批表!E19</f>
        <v>S505奉利路青龙镇交叉口至青龙小学段路线长0.436Km，路宽5.5米。</v>
      </c>
      <c r="F14" s="56"/>
      <c r="G14" s="56"/>
      <c r="H14" s="56"/>
      <c r="I14" s="56"/>
    </row>
    <row r="15" s="1" customFormat="1" ht="18" customHeight="1" spans="1:9">
      <c r="A15" s="13"/>
      <c r="B15" s="57"/>
      <c r="C15" s="13" t="s">
        <v>92</v>
      </c>
      <c r="D15" s="7" t="str">
        <f>项目绩效目标审批表!D20</f>
        <v>工程检测合格率</v>
      </c>
      <c r="E15" s="55" t="str">
        <f>项目绩效目标审批表!E20</f>
        <v>合格率≧95％</v>
      </c>
      <c r="F15" s="56"/>
      <c r="G15" s="56"/>
      <c r="H15" s="56"/>
      <c r="I15" s="56"/>
    </row>
    <row r="16" s="1" customFormat="1" ht="18" customHeight="1" spans="1:9">
      <c r="A16" s="13"/>
      <c r="B16" s="57"/>
      <c r="C16" s="13"/>
      <c r="D16" s="7">
        <f>项目绩效目标审批表!D21</f>
        <v>0</v>
      </c>
      <c r="E16" s="55">
        <f>项目绩效目标审批表!E21</f>
        <v>0</v>
      </c>
      <c r="F16" s="56"/>
      <c r="G16" s="56"/>
      <c r="H16" s="56"/>
      <c r="I16" s="56"/>
    </row>
    <row r="17" s="1" customFormat="1" ht="18" customHeight="1" spans="1:9">
      <c r="A17" s="13"/>
      <c r="B17" s="57"/>
      <c r="C17" s="13"/>
      <c r="D17" s="7">
        <f>项目绩效目标审批表!D22</f>
        <v>0</v>
      </c>
      <c r="E17" s="55">
        <f>项目绩效目标审批表!E22</f>
        <v>0</v>
      </c>
      <c r="F17" s="56"/>
      <c r="G17" s="56"/>
      <c r="H17" s="56"/>
      <c r="I17" s="56"/>
    </row>
    <row r="18" s="1" customFormat="1" ht="18" customHeight="1" spans="1:9">
      <c r="A18" s="13"/>
      <c r="B18" s="57"/>
      <c r="C18" s="13" t="s">
        <v>96</v>
      </c>
      <c r="D18" s="7" t="str">
        <f>项目绩效目标审批表!D23</f>
        <v>项目工期</v>
      </c>
      <c r="E18" s="55" t="str">
        <f>项目绩效目标审批表!E23</f>
        <v>6个月</v>
      </c>
      <c r="F18" s="56"/>
      <c r="G18" s="56"/>
      <c r="H18" s="56"/>
      <c r="I18" s="56"/>
    </row>
    <row r="19" s="1" customFormat="1" ht="18" customHeight="1" spans="1:9">
      <c r="A19" s="13"/>
      <c r="B19" s="57"/>
      <c r="C19" s="13"/>
      <c r="D19" s="7">
        <f>项目绩效目标审批表!D24</f>
        <v>0</v>
      </c>
      <c r="E19" s="55">
        <f>项目绩效目标审批表!E24</f>
        <v>0</v>
      </c>
      <c r="F19" s="56"/>
      <c r="G19" s="56"/>
      <c r="H19" s="56"/>
      <c r="I19" s="56"/>
    </row>
    <row r="20" s="1" customFormat="1" ht="18" customHeight="1" spans="1:9">
      <c r="A20" s="13"/>
      <c r="B20" s="57"/>
      <c r="C20" s="13" t="s">
        <v>100</v>
      </c>
      <c r="D20" s="7" t="str">
        <f>项目绩效目标审批表!D25</f>
        <v>工程造价</v>
      </c>
      <c r="E20" s="55" t="str">
        <f>项目绩效目标审批表!E25</f>
        <v>单公里平均造价≦300万元</v>
      </c>
      <c r="F20" s="56"/>
      <c r="G20" s="56"/>
      <c r="H20" s="56"/>
      <c r="I20" s="56"/>
    </row>
    <row r="21" s="1" customFormat="1" ht="18" customHeight="1" spans="1:9">
      <c r="A21" s="13"/>
      <c r="B21" s="57"/>
      <c r="C21" s="13"/>
      <c r="D21" s="7">
        <f>项目绩效目标审批表!D26</f>
        <v>0</v>
      </c>
      <c r="E21" s="55">
        <f>项目绩效目标审批表!E26</f>
        <v>0</v>
      </c>
      <c r="F21" s="56"/>
      <c r="G21" s="56"/>
      <c r="H21" s="56"/>
      <c r="I21" s="56"/>
    </row>
    <row r="22" s="1" customFormat="1" ht="18" customHeight="1" spans="1:9">
      <c r="A22" s="13"/>
      <c r="B22" s="54" t="s">
        <v>162</v>
      </c>
      <c r="C22" s="13" t="s">
        <v>105</v>
      </c>
      <c r="D22" s="7" t="str">
        <f>项目绩效目标审批表!D27</f>
        <v>公路通行能力</v>
      </c>
      <c r="E22" s="55" t="str">
        <f>项目绩效目标审批表!E27</f>
        <v>车辆平均通行速度≧30公里/每小时</v>
      </c>
      <c r="F22" s="56"/>
      <c r="G22" s="56"/>
      <c r="H22" s="56"/>
      <c r="I22" s="56"/>
    </row>
    <row r="23" s="1" customFormat="1" ht="18" customHeight="1" spans="1:9">
      <c r="A23" s="13"/>
      <c r="B23" s="57"/>
      <c r="C23" s="13"/>
      <c r="D23" s="7">
        <f>项目绩效目标审批表!D28</f>
        <v>0</v>
      </c>
      <c r="E23" s="55">
        <f>项目绩效目标审批表!E28</f>
        <v>0</v>
      </c>
      <c r="F23" s="56"/>
      <c r="G23" s="56"/>
      <c r="H23" s="56"/>
      <c r="I23" s="56"/>
    </row>
    <row r="24" s="1" customFormat="1" ht="18" customHeight="1" spans="1:9">
      <c r="A24" s="13"/>
      <c r="B24" s="57"/>
      <c r="C24" s="13" t="s">
        <v>109</v>
      </c>
      <c r="D24" s="7" t="str">
        <f>项目绩效目标审批表!D29</f>
        <v>公路通行条件</v>
      </c>
      <c r="E24" s="55" t="str">
        <f>项目绩效目标审批表!E29</f>
        <v>双车道、沥青混凝土路面</v>
      </c>
      <c r="F24" s="56"/>
      <c r="G24" s="56"/>
      <c r="H24" s="56"/>
      <c r="I24" s="56"/>
    </row>
    <row r="25" s="1" customFormat="1" ht="18" customHeight="1" spans="1:9">
      <c r="A25" s="13"/>
      <c r="B25" s="57"/>
      <c r="C25" s="13"/>
      <c r="D25" s="7">
        <f>项目绩效目标审批表!D30</f>
        <v>0</v>
      </c>
      <c r="E25" s="55">
        <f>项目绩效目标审批表!E30</f>
        <v>0</v>
      </c>
      <c r="F25" s="56"/>
      <c r="G25" s="56"/>
      <c r="H25" s="56"/>
      <c r="I25" s="56"/>
    </row>
    <row r="26" s="1" customFormat="1" ht="18" customHeight="1" spans="1:9">
      <c r="A26" s="13"/>
      <c r="B26" s="57"/>
      <c r="C26" s="13" t="s">
        <v>163</v>
      </c>
      <c r="D26" s="7" t="str">
        <f>项目绩效目标审批表!D31</f>
        <v>改善人居环境</v>
      </c>
      <c r="E26" s="55" t="str">
        <f>项目绩效目标审批表!E31</f>
        <v>拆除破碎旧路面</v>
      </c>
      <c r="F26" s="56"/>
      <c r="G26" s="56"/>
      <c r="H26" s="56"/>
      <c r="I26" s="56"/>
    </row>
    <row r="27" s="1" customFormat="1" ht="18" customHeight="1" spans="1:9">
      <c r="A27" s="13"/>
      <c r="B27" s="57"/>
      <c r="C27" s="13"/>
      <c r="D27" s="7">
        <f>项目绩效目标审批表!D32</f>
        <v>0</v>
      </c>
      <c r="E27" s="55">
        <f>项目绩效目标审批表!E32</f>
        <v>0</v>
      </c>
      <c r="F27" s="56"/>
      <c r="G27" s="56"/>
      <c r="H27" s="56"/>
      <c r="I27" s="56"/>
    </row>
    <row r="28" s="1" customFormat="1" ht="25" customHeight="1" spans="1:9">
      <c r="A28" s="13"/>
      <c r="B28" s="57"/>
      <c r="C28" s="13" t="s">
        <v>164</v>
      </c>
      <c r="D28" s="7" t="str">
        <f>项目绩效目标审批表!D33</f>
        <v>工程设计使用年限</v>
      </c>
      <c r="E28" s="55" t="str">
        <f>项目绩效目标审批表!E33</f>
        <v>≧8年</v>
      </c>
      <c r="F28" s="56"/>
      <c r="G28" s="56"/>
      <c r="H28" s="56"/>
      <c r="I28" s="56"/>
    </row>
    <row r="29" s="1" customFormat="1" ht="18" customHeight="1" spans="1:9">
      <c r="A29" s="13"/>
      <c r="B29" s="57"/>
      <c r="C29" s="13"/>
      <c r="D29" s="7">
        <f>项目绩效目标审批表!D34</f>
        <v>0</v>
      </c>
      <c r="E29" s="55">
        <f>项目绩效目标审批表!E34</f>
        <v>0</v>
      </c>
      <c r="F29" s="56"/>
      <c r="G29" s="56"/>
      <c r="H29" s="56"/>
      <c r="I29" s="56"/>
    </row>
    <row r="30" s="1" customFormat="1" ht="18" customHeight="1" spans="1:9">
      <c r="A30" s="13"/>
      <c r="B30" s="58" t="s">
        <v>122</v>
      </c>
      <c r="C30" s="34" t="s">
        <v>165</v>
      </c>
      <c r="D30" s="7" t="str">
        <f>项目绩效目标审批表!D35</f>
        <v>群众满意度</v>
      </c>
      <c r="E30" s="55" t="str">
        <f>项目绩效目标审批表!E35</f>
        <v>群众满意度≧80％</v>
      </c>
      <c r="F30" s="56"/>
      <c r="G30" s="56"/>
      <c r="H30" s="56"/>
      <c r="I30" s="56"/>
    </row>
    <row r="31" s="1" customFormat="1" ht="18" customHeight="1" spans="1:9">
      <c r="A31" s="13"/>
      <c r="B31" s="40"/>
      <c r="C31" s="34"/>
      <c r="D31" s="7">
        <f>项目绩效目标审批表!D36</f>
        <v>0</v>
      </c>
      <c r="E31" s="55">
        <f>项目绩效目标审批表!E36</f>
        <v>0</v>
      </c>
      <c r="F31" s="56"/>
      <c r="G31" s="56"/>
      <c r="H31" s="56"/>
      <c r="I31" s="56"/>
    </row>
    <row r="32" s="1" customFormat="1" spans="1:9">
      <c r="A32" s="59"/>
      <c r="B32" s="59"/>
      <c r="C32" s="59"/>
      <c r="D32" s="59"/>
      <c r="E32" s="59"/>
      <c r="F32" s="59"/>
      <c r="G32" s="59"/>
      <c r="H32" s="59"/>
      <c r="I32" s="59"/>
    </row>
    <row r="33" s="1" customFormat="1" spans="1:9">
      <c r="A33" s="50" t="s">
        <v>166</v>
      </c>
      <c r="B33" s="50"/>
      <c r="C33" s="50"/>
      <c r="D33" s="50"/>
      <c r="E33" s="50" t="s">
        <v>167</v>
      </c>
      <c r="F33" s="50"/>
      <c r="G33" s="50"/>
      <c r="H33" s="50" t="s">
        <v>168</v>
      </c>
      <c r="I33" s="50"/>
    </row>
  </sheetData>
  <sheetProtection password="C6FF" sheet="1" selectLockedCells="1" objects="1"/>
  <mergeCells count="39">
    <mergeCell ref="A1:B1"/>
    <mergeCell ref="A2:I2"/>
    <mergeCell ref="A3:I3"/>
    <mergeCell ref="A4:B4"/>
    <mergeCell ref="C4:E4"/>
    <mergeCell ref="F4:G4"/>
    <mergeCell ref="H4:I4"/>
    <mergeCell ref="A5:B5"/>
    <mergeCell ref="C5:E5"/>
    <mergeCell ref="F5:G5"/>
    <mergeCell ref="H5:I5"/>
    <mergeCell ref="C6:E6"/>
    <mergeCell ref="H6:I6"/>
    <mergeCell ref="C7:E7"/>
    <mergeCell ref="H7:I7"/>
    <mergeCell ref="C8:E8"/>
    <mergeCell ref="H8:I8"/>
    <mergeCell ref="C9:E9"/>
    <mergeCell ref="H9:I9"/>
    <mergeCell ref="A10:B10"/>
    <mergeCell ref="C10:I10"/>
    <mergeCell ref="A32:I32"/>
    <mergeCell ref="A33:D33"/>
    <mergeCell ref="E33:G33"/>
    <mergeCell ref="H33:I33"/>
    <mergeCell ref="A11:A31"/>
    <mergeCell ref="B12:B21"/>
    <mergeCell ref="B22:B29"/>
    <mergeCell ref="B30:B31"/>
    <mergeCell ref="C12:C14"/>
    <mergeCell ref="C15:C17"/>
    <mergeCell ref="C18:C19"/>
    <mergeCell ref="C20:C21"/>
    <mergeCell ref="C22:C23"/>
    <mergeCell ref="C24:C25"/>
    <mergeCell ref="C26:C27"/>
    <mergeCell ref="C28:C29"/>
    <mergeCell ref="C30:C31"/>
    <mergeCell ref="A6:B9"/>
  </mergeCells>
  <printOptions horizontalCentered="1" verticalCentered="1"/>
  <pageMargins left="0.161111111111111" right="0.161111111111111" top="0.60625" bottom="0.606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35"/>
  <sheetViews>
    <sheetView showZeros="0" workbookViewId="0">
      <selection activeCell="L16" sqref="L16"/>
    </sheetView>
  </sheetViews>
  <sheetFormatPr defaultColWidth="9" defaultRowHeight="13.5"/>
  <cols>
    <col min="1" max="1" width="6" style="1" customWidth="1"/>
    <col min="2" max="3" width="9" style="1"/>
    <col min="4" max="4" width="12.25" style="1" customWidth="1"/>
    <col min="5" max="5" width="10" style="1" customWidth="1"/>
    <col min="6" max="6" width="13.25" style="1" customWidth="1"/>
    <col min="7" max="7" width="10.5" style="1" customWidth="1"/>
    <col min="8" max="8" width="10.375" style="1" customWidth="1"/>
    <col min="9" max="9" width="17" style="1" customWidth="1"/>
    <col min="10" max="16384" width="9" style="1"/>
  </cols>
  <sheetData>
    <row r="1" s="1" customFormat="1" spans="1:9">
      <c r="A1" s="2" t="s">
        <v>169</v>
      </c>
      <c r="B1" s="2"/>
      <c r="C1" s="3"/>
      <c r="D1" s="3"/>
      <c r="E1" s="3"/>
      <c r="F1" s="3"/>
      <c r="G1" s="3"/>
      <c r="H1" s="3"/>
      <c r="I1" s="3"/>
    </row>
    <row r="2" s="1" customFormat="1" ht="25.5" spans="1:9">
      <c r="A2" s="4" t="s">
        <v>170</v>
      </c>
      <c r="B2" s="4"/>
      <c r="C2" s="4"/>
      <c r="D2" s="4"/>
      <c r="E2" s="4"/>
      <c r="F2" s="4"/>
      <c r="G2" s="4"/>
      <c r="H2" s="4"/>
      <c r="I2" s="4"/>
    </row>
    <row r="3" s="1" customFormat="1" spans="1:9">
      <c r="A3" s="5" t="s">
        <v>171</v>
      </c>
      <c r="B3" s="5"/>
      <c r="C3" s="5"/>
      <c r="D3" s="5"/>
      <c r="E3" s="5"/>
      <c r="F3" s="5"/>
      <c r="G3" s="5"/>
      <c r="H3" s="5"/>
      <c r="I3" s="5"/>
    </row>
    <row r="4" s="1" customFormat="1" ht="15" customHeight="1" spans="1:9">
      <c r="A4" s="6" t="s">
        <v>4</v>
      </c>
      <c r="B4" s="6"/>
      <c r="C4" s="7" t="str">
        <f>项目绩效目标审批表!C5</f>
        <v>奉节县S505奉利路K45-K46段、K83-K88段公路升级改造工程</v>
      </c>
      <c r="D4" s="7"/>
      <c r="E4" s="7"/>
      <c r="F4" s="6" t="s">
        <v>56</v>
      </c>
      <c r="G4" s="6"/>
      <c r="H4" s="8" t="str">
        <f>项目绩效目标审批表!E7</f>
        <v>汤刚</v>
      </c>
      <c r="I4" s="8"/>
    </row>
    <row r="5" s="1" customFormat="1" ht="15" customHeight="1" spans="1:9">
      <c r="A5" s="6" t="s">
        <v>9</v>
      </c>
      <c r="B5" s="6"/>
      <c r="C5" s="8" t="str">
        <f>项目绩效目标审批表!G6</f>
        <v>奉节县交通局 </v>
      </c>
      <c r="D5" s="8"/>
      <c r="E5" s="8"/>
      <c r="F5" s="6" t="s">
        <v>54</v>
      </c>
      <c r="G5" s="6"/>
      <c r="H5" s="8" t="str">
        <f>项目绩效目标审批表!C7</f>
        <v>重庆奉节路桥有限公司</v>
      </c>
      <c r="I5" s="8"/>
    </row>
    <row r="6" s="1" customFormat="1" spans="1:9">
      <c r="A6" s="9" t="s">
        <v>172</v>
      </c>
      <c r="B6" s="10"/>
      <c r="C6" s="11" t="s">
        <v>147</v>
      </c>
      <c r="D6" s="12"/>
      <c r="E6" s="13" t="s">
        <v>173</v>
      </c>
      <c r="F6" s="13" t="s">
        <v>174</v>
      </c>
      <c r="G6" s="13" t="s">
        <v>75</v>
      </c>
      <c r="H6" s="11" t="s">
        <v>175</v>
      </c>
      <c r="I6" s="8" t="s">
        <v>176</v>
      </c>
    </row>
    <row r="7" s="1" customFormat="1" ht="15" customHeight="1" spans="1:9">
      <c r="A7" s="14"/>
      <c r="B7" s="15"/>
      <c r="C7" s="16" t="s">
        <v>151</v>
      </c>
      <c r="D7" s="16"/>
      <c r="E7" s="8" t="str">
        <f>项目绩效目标审批表!D12</f>
        <v>1725万元</v>
      </c>
      <c r="F7" s="17"/>
      <c r="G7" s="8">
        <v>10</v>
      </c>
      <c r="H7" s="18" t="e">
        <f>(H8+H9)/2</f>
        <v>#VALUE!</v>
      </c>
      <c r="I7" s="8" t="e">
        <f>(I8+I9)/2</f>
        <v>#VALUE!</v>
      </c>
    </row>
    <row r="8" s="1" customFormat="1" ht="15" customHeight="1" spans="1:9">
      <c r="A8" s="14"/>
      <c r="B8" s="15"/>
      <c r="C8" s="19" t="s">
        <v>152</v>
      </c>
      <c r="D8" s="20"/>
      <c r="E8" s="8" t="str">
        <f>项目绩效目标审批表!D13</f>
        <v>1725万元</v>
      </c>
      <c r="F8" s="17"/>
      <c r="G8" s="8">
        <v>10</v>
      </c>
      <c r="H8" s="18" t="e">
        <f>F8/E8</f>
        <v>#VALUE!</v>
      </c>
      <c r="I8" s="8" t="e">
        <f>H8*G8</f>
        <v>#VALUE!</v>
      </c>
    </row>
    <row r="9" s="1" customFormat="1" ht="15" customHeight="1" spans="1:9">
      <c r="A9" s="21"/>
      <c r="B9" s="22"/>
      <c r="C9" s="19" t="s">
        <v>153</v>
      </c>
      <c r="D9" s="20"/>
      <c r="E9" s="8">
        <f>项目绩效目标审批表!D14</f>
        <v>0</v>
      </c>
      <c r="F9" s="17"/>
      <c r="G9" s="8">
        <v>10</v>
      </c>
      <c r="H9" s="18" t="e">
        <f>F9/E9</f>
        <v>#DIV/0!</v>
      </c>
      <c r="I9" s="8" t="e">
        <f>H9*G9</f>
        <v>#DIV/0!</v>
      </c>
    </row>
    <row r="10" s="1" customFormat="1" ht="15" customHeight="1" spans="1:9">
      <c r="A10" s="23" t="s">
        <v>154</v>
      </c>
      <c r="B10" s="24"/>
      <c r="C10" s="11" t="s">
        <v>177</v>
      </c>
      <c r="D10" s="12"/>
      <c r="E10" s="12"/>
      <c r="F10" s="25"/>
      <c r="G10" s="11" t="s">
        <v>178</v>
      </c>
      <c r="H10" s="12"/>
      <c r="I10" s="25"/>
    </row>
    <row r="11" s="1" customFormat="1" ht="68" customHeight="1" spans="1:9">
      <c r="A11" s="26"/>
      <c r="B11" s="27"/>
      <c r="C11" s="28" t="str">
        <f>项目绩效目标审批表!C10</f>
        <v>工程完工并投入使用。</v>
      </c>
      <c r="D11" s="29"/>
      <c r="E11" s="29"/>
      <c r="F11" s="30"/>
      <c r="G11" s="31"/>
      <c r="H11" s="32"/>
      <c r="I11" s="51"/>
    </row>
    <row r="12" s="1" customFormat="1" ht="26.25" customHeight="1" spans="1:9">
      <c r="A12" s="13" t="s">
        <v>155</v>
      </c>
      <c r="B12" s="16" t="s">
        <v>78</v>
      </c>
      <c r="C12" s="13" t="s">
        <v>79</v>
      </c>
      <c r="D12" s="13" t="s">
        <v>80</v>
      </c>
      <c r="E12" s="13" t="s">
        <v>179</v>
      </c>
      <c r="F12" s="13" t="s">
        <v>75</v>
      </c>
      <c r="G12" s="33" t="s">
        <v>180</v>
      </c>
      <c r="H12" s="13" t="s">
        <v>176</v>
      </c>
      <c r="I12" s="13" t="s">
        <v>181</v>
      </c>
    </row>
    <row r="13" s="1" customFormat="1" ht="18" customHeight="1" spans="1:9">
      <c r="A13" s="13"/>
      <c r="B13" s="13" t="s">
        <v>182</v>
      </c>
      <c r="C13" s="13" t="s">
        <v>84</v>
      </c>
      <c r="D13" s="34" t="str">
        <f>项目绩效目标审批表!D17</f>
        <v>公路路线及路面</v>
      </c>
      <c r="E13" s="35" t="str">
        <f>项目绩效目标审批表!E17</f>
        <v>S505奉利路五马镇K47+660-K48+956段路线长1.796Km路宽7.5米。</v>
      </c>
      <c r="F13" s="34">
        <f>项目绩效目标审批表!F17</f>
        <v>10</v>
      </c>
      <c r="G13" s="36"/>
      <c r="H13" s="17"/>
      <c r="I13" s="44"/>
    </row>
    <row r="14" s="1" customFormat="1" ht="18" customHeight="1" spans="1:9">
      <c r="A14" s="13"/>
      <c r="B14" s="13"/>
      <c r="C14" s="13"/>
      <c r="D14" s="34" t="str">
        <f>项目绩效目标审批表!D18</f>
        <v>公路路线及路面</v>
      </c>
      <c r="E14" s="35" t="str">
        <f>项目绩效目标审批表!E18</f>
        <v>S505奉利路吐祥镇K80+620-K85+696段路线长5.076Km路宽7.5米。</v>
      </c>
      <c r="F14" s="34">
        <f>项目绩效目标审批表!F18</f>
        <v>10</v>
      </c>
      <c r="G14" s="36"/>
      <c r="H14" s="17"/>
      <c r="I14" s="44"/>
    </row>
    <row r="15" s="1" customFormat="1" ht="18" customHeight="1" spans="1:9">
      <c r="A15" s="13"/>
      <c r="B15" s="13"/>
      <c r="C15" s="13"/>
      <c r="D15" s="34" t="str">
        <f>项目绩效目标审批表!D19</f>
        <v>公路路线及路面</v>
      </c>
      <c r="E15" s="35" t="str">
        <f>项目绩效目标审批表!E19</f>
        <v>S505奉利路青龙镇交叉口至青龙小学段路线长0.436Km，路宽5.5米。</v>
      </c>
      <c r="F15" s="34">
        <f>项目绩效目标审批表!F19</f>
        <v>10</v>
      </c>
      <c r="G15" s="36"/>
      <c r="H15" s="17"/>
      <c r="I15" s="44"/>
    </row>
    <row r="16" s="1" customFormat="1" ht="18" customHeight="1" spans="1:9">
      <c r="A16" s="13"/>
      <c r="B16" s="13"/>
      <c r="C16" s="13" t="s">
        <v>92</v>
      </c>
      <c r="D16" s="34" t="str">
        <f>项目绩效目标审批表!D20</f>
        <v>工程检测合格率</v>
      </c>
      <c r="E16" s="35" t="str">
        <f>项目绩效目标审批表!E20</f>
        <v>合格率≧95％</v>
      </c>
      <c r="F16" s="34">
        <f>项目绩效目标审批表!F20</f>
        <v>10</v>
      </c>
      <c r="G16" s="37"/>
      <c r="H16" s="17"/>
      <c r="I16" s="44"/>
    </row>
    <row r="17" s="1" customFormat="1" ht="18" customHeight="1" spans="1:9">
      <c r="A17" s="13"/>
      <c r="B17" s="13"/>
      <c r="C17" s="13"/>
      <c r="D17" s="34">
        <f>项目绩效目标审批表!D21</f>
        <v>0</v>
      </c>
      <c r="E17" s="35">
        <f>项目绩效目标审批表!E21</f>
        <v>0</v>
      </c>
      <c r="F17" s="34">
        <f>项目绩效目标审批表!F21</f>
        <v>0</v>
      </c>
      <c r="G17" s="38"/>
      <c r="H17" s="17"/>
      <c r="I17" s="44"/>
    </row>
    <row r="18" s="1" customFormat="1" ht="18" customHeight="1" spans="1:9">
      <c r="A18" s="13"/>
      <c r="B18" s="13"/>
      <c r="C18" s="13"/>
      <c r="D18" s="34">
        <f>项目绩效目标审批表!D22</f>
        <v>0</v>
      </c>
      <c r="E18" s="35">
        <f>项目绩效目标审批表!E22</f>
        <v>0</v>
      </c>
      <c r="F18" s="34">
        <f>项目绩效目标审批表!F22</f>
        <v>0</v>
      </c>
      <c r="G18" s="38"/>
      <c r="H18" s="17"/>
      <c r="I18" s="44"/>
    </row>
    <row r="19" s="1" customFormat="1" ht="18" customHeight="1" spans="1:9">
      <c r="A19" s="13"/>
      <c r="B19" s="13"/>
      <c r="C19" s="13" t="s">
        <v>96</v>
      </c>
      <c r="D19" s="34" t="str">
        <f>项目绩效目标审批表!D23</f>
        <v>项目工期</v>
      </c>
      <c r="E19" s="35" t="str">
        <f>项目绩效目标审批表!E23</f>
        <v>6个月</v>
      </c>
      <c r="F19" s="34">
        <f>项目绩效目标审批表!F23</f>
        <v>5</v>
      </c>
      <c r="G19" s="39"/>
      <c r="H19" s="17"/>
      <c r="I19" s="44"/>
    </row>
    <row r="20" s="1" customFormat="1" ht="18" customHeight="1" spans="1:9">
      <c r="A20" s="13"/>
      <c r="B20" s="13"/>
      <c r="C20" s="13"/>
      <c r="D20" s="34">
        <f>项目绩效目标审批表!D24</f>
        <v>0</v>
      </c>
      <c r="E20" s="35">
        <f>项目绩效目标审批表!E24</f>
        <v>0</v>
      </c>
      <c r="F20" s="34">
        <f>项目绩效目标审批表!F24</f>
        <v>0</v>
      </c>
      <c r="G20" s="38"/>
      <c r="H20" s="17"/>
      <c r="I20" s="44"/>
    </row>
    <row r="21" s="1" customFormat="1" ht="18" customHeight="1" spans="1:9">
      <c r="A21" s="13"/>
      <c r="B21" s="13"/>
      <c r="C21" s="13" t="s">
        <v>100</v>
      </c>
      <c r="D21" s="34" t="str">
        <f>项目绩效目标审批表!D25</f>
        <v>工程造价</v>
      </c>
      <c r="E21" s="35" t="str">
        <f>项目绩效目标审批表!E25</f>
        <v>单公里平均造价≦300万元</v>
      </c>
      <c r="F21" s="34">
        <f>项目绩效目标审批表!F25</f>
        <v>5</v>
      </c>
      <c r="G21" s="38"/>
      <c r="H21" s="17"/>
      <c r="I21" s="44"/>
    </row>
    <row r="22" s="1" customFormat="1" ht="18" customHeight="1" spans="1:9">
      <c r="A22" s="13"/>
      <c r="B22" s="13"/>
      <c r="C22" s="13"/>
      <c r="D22" s="34">
        <f>项目绩效目标审批表!D26</f>
        <v>0</v>
      </c>
      <c r="E22" s="35">
        <f>项目绩效目标审批表!E26</f>
        <v>0</v>
      </c>
      <c r="F22" s="34">
        <f>项目绩效目标审批表!F26</f>
        <v>0</v>
      </c>
      <c r="G22" s="38"/>
      <c r="H22" s="17"/>
      <c r="I22" s="44"/>
    </row>
    <row r="23" s="1" customFormat="1" ht="18" customHeight="1" spans="1:9">
      <c r="A23" s="13"/>
      <c r="B23" s="40" t="s">
        <v>183</v>
      </c>
      <c r="C23" s="13" t="s">
        <v>105</v>
      </c>
      <c r="D23" s="34" t="str">
        <f>项目绩效目标审批表!D27</f>
        <v>公路通行能力</v>
      </c>
      <c r="E23" s="35" t="str">
        <f>项目绩效目标审批表!E27</f>
        <v>车辆平均通行速度≧30公里/每小时</v>
      </c>
      <c r="F23" s="34">
        <f>项目绩效目标审批表!F27</f>
        <v>10</v>
      </c>
      <c r="G23" s="38"/>
      <c r="H23" s="17"/>
      <c r="I23" s="44"/>
    </row>
    <row r="24" s="1" customFormat="1" ht="18" customHeight="1" spans="1:9">
      <c r="A24" s="13"/>
      <c r="B24" s="40"/>
      <c r="C24" s="13"/>
      <c r="D24" s="34">
        <f>项目绩效目标审批表!D28</f>
        <v>0</v>
      </c>
      <c r="E24" s="35">
        <f>项目绩效目标审批表!E28</f>
        <v>0</v>
      </c>
      <c r="F24" s="34">
        <f>项目绩效目标审批表!F28</f>
        <v>0</v>
      </c>
      <c r="G24" s="38"/>
      <c r="H24" s="17"/>
      <c r="I24" s="44"/>
    </row>
    <row r="25" s="1" customFormat="1" ht="18" customHeight="1" spans="1:9">
      <c r="A25" s="13"/>
      <c r="B25" s="40"/>
      <c r="C25" s="13" t="s">
        <v>109</v>
      </c>
      <c r="D25" s="34" t="str">
        <f>项目绩效目标审批表!D29</f>
        <v>公路通行条件</v>
      </c>
      <c r="E25" s="35" t="str">
        <f>项目绩效目标审批表!E29</f>
        <v>双车道、沥青混凝土路面</v>
      </c>
      <c r="F25" s="34">
        <f>项目绩效目标审批表!F29</f>
        <v>10</v>
      </c>
      <c r="G25" s="38"/>
      <c r="H25" s="17"/>
      <c r="I25" s="44"/>
    </row>
    <row r="26" s="1" customFormat="1" ht="18" customHeight="1" spans="1:9">
      <c r="A26" s="13"/>
      <c r="B26" s="40"/>
      <c r="C26" s="13"/>
      <c r="D26" s="34">
        <f>项目绩效目标审批表!D30</f>
        <v>0</v>
      </c>
      <c r="E26" s="35">
        <f>项目绩效目标审批表!E30</f>
        <v>0</v>
      </c>
      <c r="F26" s="34">
        <f>项目绩效目标审批表!F30</f>
        <v>0</v>
      </c>
      <c r="G26" s="38"/>
      <c r="H26" s="17"/>
      <c r="I26" s="44"/>
    </row>
    <row r="27" s="1" customFormat="1" ht="18" customHeight="1" spans="1:9">
      <c r="A27" s="13"/>
      <c r="B27" s="40"/>
      <c r="C27" s="13" t="s">
        <v>163</v>
      </c>
      <c r="D27" s="34" t="str">
        <f>项目绩效目标审批表!D31</f>
        <v>改善人居环境</v>
      </c>
      <c r="E27" s="35" t="str">
        <f>项目绩效目标审批表!E31</f>
        <v>拆除破碎旧路面</v>
      </c>
      <c r="F27" s="34">
        <f>项目绩效目标审批表!F31</f>
        <v>5</v>
      </c>
      <c r="G27" s="39"/>
      <c r="H27" s="17"/>
      <c r="I27" s="44"/>
    </row>
    <row r="28" s="1" customFormat="1" ht="18" customHeight="1" spans="1:9">
      <c r="A28" s="13"/>
      <c r="B28" s="40"/>
      <c r="C28" s="13"/>
      <c r="D28" s="34">
        <f>项目绩效目标审批表!D32</f>
        <v>0</v>
      </c>
      <c r="E28" s="35">
        <f>项目绩效目标审批表!E32</f>
        <v>0</v>
      </c>
      <c r="F28" s="34">
        <f>项目绩效目标审批表!F32</f>
        <v>0</v>
      </c>
      <c r="G28" s="38"/>
      <c r="H28" s="17"/>
      <c r="I28" s="44"/>
    </row>
    <row r="29" s="1" customFormat="1" ht="18" customHeight="1" spans="1:9">
      <c r="A29" s="13"/>
      <c r="B29" s="40"/>
      <c r="C29" s="13" t="s">
        <v>164</v>
      </c>
      <c r="D29" s="34" t="str">
        <f>项目绩效目标审批表!D33</f>
        <v>工程设计使用年限</v>
      </c>
      <c r="E29" s="35" t="str">
        <f>项目绩效目标审批表!E33</f>
        <v>≧8年</v>
      </c>
      <c r="F29" s="34">
        <f>项目绩效目标审批表!F33</f>
        <v>5</v>
      </c>
      <c r="G29" s="38"/>
      <c r="H29" s="17"/>
      <c r="I29" s="44"/>
    </row>
    <row r="30" s="1" customFormat="1" ht="18" customHeight="1" spans="1:9">
      <c r="A30" s="13"/>
      <c r="B30" s="40"/>
      <c r="C30" s="13"/>
      <c r="D30" s="34">
        <f>项目绩效目标审批表!D34</f>
        <v>0</v>
      </c>
      <c r="E30" s="35">
        <f>项目绩效目标审批表!E34</f>
        <v>0</v>
      </c>
      <c r="F30" s="34">
        <f>项目绩效目标审批表!F34</f>
        <v>0</v>
      </c>
      <c r="G30" s="38"/>
      <c r="H30" s="17"/>
      <c r="I30" s="44"/>
    </row>
    <row r="31" s="1" customFormat="1" ht="18" customHeight="1" spans="1:9">
      <c r="A31" s="13"/>
      <c r="B31" s="41" t="s">
        <v>184</v>
      </c>
      <c r="C31" s="34" t="s">
        <v>165</v>
      </c>
      <c r="D31" s="34" t="str">
        <f>项目绩效目标审批表!D35</f>
        <v>群众满意度</v>
      </c>
      <c r="E31" s="35" t="str">
        <f>项目绩效目标审批表!E35</f>
        <v>群众满意度≧80％</v>
      </c>
      <c r="F31" s="34">
        <f>项目绩效目标审批表!F35</f>
        <v>10</v>
      </c>
      <c r="G31" s="39"/>
      <c r="H31" s="17"/>
      <c r="I31" s="44"/>
    </row>
    <row r="32" s="1" customFormat="1" ht="18" customHeight="1" spans="1:9">
      <c r="A32" s="13"/>
      <c r="B32" s="42"/>
      <c r="C32" s="34"/>
      <c r="D32" s="34">
        <f>项目绩效目标审批表!D36</f>
        <v>0</v>
      </c>
      <c r="E32" s="35">
        <f>项目绩效目标审批表!E36</f>
        <v>0</v>
      </c>
      <c r="F32" s="34">
        <f>项目绩效目标审批表!F36</f>
        <v>0</v>
      </c>
      <c r="G32" s="43"/>
      <c r="H32" s="44"/>
      <c r="I32" s="44"/>
    </row>
    <row r="33" s="1" customFormat="1" ht="19" customHeight="1" spans="1:9">
      <c r="A33" s="45" t="s">
        <v>185</v>
      </c>
      <c r="B33" s="46"/>
      <c r="C33" s="46"/>
      <c r="D33" s="47"/>
      <c r="E33" s="48"/>
      <c r="F33" s="34">
        <f>SUM(F13:F32)</f>
        <v>90</v>
      </c>
      <c r="G33" s="49"/>
      <c r="H33" s="6" t="e">
        <f>SUM(H13:H32)+I7</f>
        <v>#VALUE!</v>
      </c>
      <c r="I33" s="49"/>
    </row>
    <row r="35" s="1" customFormat="1" spans="1:9">
      <c r="A35" s="50" t="s">
        <v>166</v>
      </c>
      <c r="B35" s="50"/>
      <c r="C35" s="50"/>
      <c r="D35" s="50"/>
      <c r="E35" s="50" t="s">
        <v>167</v>
      </c>
      <c r="F35" s="50"/>
      <c r="G35" s="50"/>
      <c r="H35" s="50" t="s">
        <v>168</v>
      </c>
      <c r="I35" s="50"/>
    </row>
  </sheetData>
  <sheetProtection password="C6FF" sheet="1" selectLockedCells="1" objects="1"/>
  <mergeCells count="35">
    <mergeCell ref="A1:B1"/>
    <mergeCell ref="A2:I2"/>
    <mergeCell ref="A3:I3"/>
    <mergeCell ref="A4:B4"/>
    <mergeCell ref="C4:E4"/>
    <mergeCell ref="F4:G4"/>
    <mergeCell ref="H4:I4"/>
    <mergeCell ref="A5:B5"/>
    <mergeCell ref="C5:E5"/>
    <mergeCell ref="F5:G5"/>
    <mergeCell ref="H5:I5"/>
    <mergeCell ref="C6:D6"/>
    <mergeCell ref="C10:F10"/>
    <mergeCell ref="G10:I10"/>
    <mergeCell ref="C11:F11"/>
    <mergeCell ref="G11:I11"/>
    <mergeCell ref="A33:D33"/>
    <mergeCell ref="A35:D35"/>
    <mergeCell ref="E35:G35"/>
    <mergeCell ref="H35:I35"/>
    <mergeCell ref="A12:A32"/>
    <mergeCell ref="B13:B22"/>
    <mergeCell ref="B23:B30"/>
    <mergeCell ref="B31:B32"/>
    <mergeCell ref="C13:C15"/>
    <mergeCell ref="C16:C18"/>
    <mergeCell ref="C19:C20"/>
    <mergeCell ref="C21:C22"/>
    <mergeCell ref="C23:C24"/>
    <mergeCell ref="C25:C26"/>
    <mergeCell ref="C27:C28"/>
    <mergeCell ref="C29:C30"/>
    <mergeCell ref="C31:C32"/>
    <mergeCell ref="A6:B9"/>
    <mergeCell ref="A10:B11"/>
  </mergeCells>
  <printOptions horizontalCentered="1" verticalCentered="1"/>
  <pageMargins left="0.161111111111111" right="0.161111111111111" top="0.60625" bottom="0.60625"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7 "   m a s t e r = " " / > < r a n g e L i s t   s h e e t S t i d = " 1 2 "   m a s t e r = " " / > < r a n g e L i s t   s h e e t S t i d = " 1 5 "   m a s t e r = " " / > < r a n g e L i s t   s h e e t S t i d = " 1 6 "   m a s t e r = " " > < a r r U s e r I d   t i t l e = " :S�W1 "   r a n g e C r e a t o r = " "   o t h e r s A c c e s s P e r m i s s i o n = " e d i t " / > < / r a n g e L i s t > < r a n g e L i s t   s h e e t S t i d = " 1 3 "   m a s t e r = " " / > < r a n g e L i s t   s h e e t S t i d = " 1 4 " 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审核表</vt:lpstr>
      <vt:lpstr>项目绩效目标申报表</vt:lpstr>
      <vt:lpstr>项目绩效目标审批表</vt:lpstr>
      <vt:lpstr>调整申报（审批）表</vt:lpstr>
      <vt:lpstr>绩效运行监控表</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快雪时晴</cp:lastModifiedBy>
  <dcterms:created xsi:type="dcterms:W3CDTF">2006-09-13T11:21:00Z</dcterms:created>
  <dcterms:modified xsi:type="dcterms:W3CDTF">2022-04-18T08:11:46Z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2A167F32EDDE4D8784960C8B2CF3AADC</vt:lpwstr>
  </property>
</Properties>
</file>