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firstSheet="1" activeTab="1"/>
  </bookViews>
  <sheets>
    <sheet name="审核表" sheetId="2" state="hidden" r:id="rId1"/>
    <sheet name="项目绩效目标申报表" sheetId="3" r:id="rId2"/>
    <sheet name="项目绩效目标审批表" sheetId="4" state="hidden" r:id="rId3"/>
    <sheet name="调整申报（审批）表" sheetId="5" state="hidden" r:id="rId4"/>
    <sheet name="绩效运行监控表" sheetId="6" state="hidden" r:id="rId5"/>
    <sheet name="自评表" sheetId="7" state="hidden" r:id="rId6"/>
  </sheets>
  <calcPr calcId="144525"/>
</workbook>
</file>

<file path=xl/sharedStrings.xml><?xml version="1.0" encoding="utf-8"?>
<sst xmlns="http://schemas.openxmlformats.org/spreadsheetml/2006/main" count="325" uniqueCount="198">
  <si>
    <t>附件5</t>
  </si>
  <si>
    <t>绩效目标审核表</t>
  </si>
  <si>
    <t>预算单位：</t>
  </si>
  <si>
    <t>审核报送时间：</t>
  </si>
  <si>
    <t>项目名称</t>
  </si>
  <si>
    <r>
      <rPr>
        <b/>
        <sz val="10"/>
        <color rgb="FF000000"/>
        <rFont val="宋体"/>
        <charset val="134"/>
      </rPr>
      <t>项目资金</t>
    </r>
    <r>
      <rPr>
        <b/>
        <sz val="10"/>
        <color indexed="8"/>
        <rFont val="MingLiU"/>
        <charset val="134"/>
      </rPr>
      <t xml:space="preserve">
</t>
    </r>
    <r>
      <rPr>
        <b/>
        <sz val="10"/>
        <color indexed="8"/>
        <rFont val="宋体"/>
        <charset val="134"/>
      </rPr>
      <t>（万元）</t>
    </r>
  </si>
  <si>
    <t>审核得分</t>
  </si>
  <si>
    <t>审核内容</t>
  </si>
  <si>
    <t>审核要点</t>
  </si>
  <si>
    <t>主管部门</t>
  </si>
  <si>
    <t>县财政局</t>
  </si>
  <si>
    <r>
      <rPr>
        <sz val="10"/>
        <color rgb="FF000000"/>
        <rFont val="MingLiU"/>
        <charset val="134"/>
      </rPr>
      <t>一、合规性审核</t>
    </r>
    <r>
      <rPr>
        <sz val="10"/>
        <color indexed="8"/>
        <rFont val="宋体"/>
        <charset val="134"/>
      </rPr>
      <t>（20</t>
    </r>
    <r>
      <rPr>
        <sz val="10"/>
        <color indexed="8"/>
        <rFont val="MingLiU"/>
        <charset val="134"/>
      </rPr>
      <t>分）</t>
    </r>
  </si>
  <si>
    <t>合规性审核（20分）</t>
  </si>
  <si>
    <t>纳入年度计划的扶贫项目是否符合财政专项扶贫资金支持范围， 是否建立带贫减贫机制，是否符合区域发展实际。</t>
  </si>
  <si>
    <r>
      <rPr>
        <sz val="10"/>
        <color rgb="FF000000"/>
        <rFont val="MingLiU"/>
        <charset val="134"/>
      </rPr>
      <t>二.完整性审核</t>
    </r>
    <r>
      <rPr>
        <sz val="10"/>
        <color indexed="8"/>
        <rFont val="宋体"/>
        <charset val="134"/>
      </rPr>
      <t>（20</t>
    </r>
    <r>
      <rPr>
        <sz val="10"/>
        <color indexed="8"/>
        <rFont val="MingLiU"/>
        <charset val="134"/>
      </rPr>
      <t>分）</t>
    </r>
  </si>
  <si>
    <r>
      <rPr>
        <sz val="10"/>
        <color rgb="FF000000"/>
        <rFont val="宋体"/>
        <charset val="134"/>
      </rPr>
      <t>规范</t>
    </r>
    <r>
      <rPr>
        <sz val="10"/>
        <color indexed="8"/>
        <rFont val="MingLiU"/>
        <charset val="134"/>
      </rPr>
      <t>完整性（10分）</t>
    </r>
  </si>
  <si>
    <t>绩效目标填报格式是否规范，内容是否完整、准确、详实，是否无缺项、错项。</t>
  </si>
  <si>
    <r>
      <rPr>
        <sz val="10"/>
        <color rgb="FF000000"/>
        <rFont val="宋体"/>
        <charset val="134"/>
      </rPr>
      <t>明确清晰性（</t>
    </r>
    <r>
      <rPr>
        <sz val="10"/>
        <color indexed="8"/>
        <rFont val="MingLiU"/>
        <charset val="134"/>
      </rPr>
      <t xml:space="preserve">10 </t>
    </r>
    <r>
      <rPr>
        <sz val="10"/>
        <color indexed="8"/>
        <rFont val="宋体"/>
        <charset val="134"/>
      </rPr>
      <t>分）</t>
    </r>
  </si>
  <si>
    <t>绩效目标是否明确、清晰，是否能够反映项目主要情况，是否对项目预期产出和效果进行了充分、恰当的描述。</t>
  </si>
  <si>
    <r>
      <rPr>
        <sz val="10"/>
        <color rgb="FF000000"/>
        <rFont val="MingLiU"/>
        <charset val="134"/>
      </rPr>
      <t>三、</t>
    </r>
    <r>
      <rPr>
        <sz val="10"/>
        <color indexed="8"/>
        <rFont val="宋体"/>
        <charset val="134"/>
      </rPr>
      <t>相关</t>
    </r>
    <r>
      <rPr>
        <sz val="10"/>
        <color indexed="8"/>
        <rFont val="MingLiU"/>
        <charset val="134"/>
      </rPr>
      <t>性审核</t>
    </r>
    <r>
      <rPr>
        <sz val="10"/>
        <color indexed="8"/>
        <rFont val="宋体"/>
        <charset val="134"/>
      </rPr>
      <t>（20</t>
    </r>
    <r>
      <rPr>
        <sz val="10"/>
        <color indexed="8"/>
        <rFont val="MingLiU"/>
        <charset val="134"/>
      </rPr>
      <t>分）</t>
    </r>
  </si>
  <si>
    <r>
      <rPr>
        <sz val="10"/>
        <color rgb="FF000000"/>
        <rFont val="MingLiU"/>
        <charset val="134"/>
      </rPr>
      <t>目标</t>
    </r>
    <r>
      <rPr>
        <sz val="10"/>
        <color indexed="8"/>
        <rFont val="宋体"/>
        <charset val="134"/>
      </rPr>
      <t>相关</t>
    </r>
    <r>
      <rPr>
        <sz val="10"/>
        <color indexed="8"/>
        <rFont val="MingLiU"/>
        <charset val="134"/>
      </rPr>
      <t>性（10 分）</t>
    </r>
  </si>
  <si>
    <t>绩效目标与部门（单位）职能以及县级脱贫攻坚规划是否密切相关。</t>
  </si>
  <si>
    <t>指标科学性（10 分）</t>
  </si>
  <si>
    <t>绩效指标是否全面、充分、细化、量化，难以量化的，定性描述是否充分、具体；是否选取了最能体现总体目标实现程度的关键指标并明确了具体指标值。</t>
  </si>
  <si>
    <r>
      <rPr>
        <sz val="10"/>
        <color rgb="FF000000"/>
        <rFont val="MingLiU"/>
        <charset val="134"/>
      </rPr>
      <t>四、适当性审核</t>
    </r>
    <r>
      <rPr>
        <sz val="10"/>
        <color indexed="8"/>
        <rFont val="宋体"/>
        <charset val="134"/>
      </rPr>
      <t>（20</t>
    </r>
    <r>
      <rPr>
        <sz val="10"/>
        <color indexed="8"/>
        <rFont val="MingLiU"/>
        <charset val="134"/>
      </rPr>
      <t>分）</t>
    </r>
  </si>
  <si>
    <t>绩效合理性（10 分）</t>
  </si>
  <si>
    <t>预期绩效是否显著，是否符合行业正常水平或事业发展规律。</t>
  </si>
  <si>
    <r>
      <rPr>
        <sz val="10"/>
        <color rgb="FF000000"/>
        <rFont val="宋体"/>
        <charset val="134"/>
      </rPr>
      <t>资金匹配</t>
    </r>
    <r>
      <rPr>
        <sz val="10"/>
        <color indexed="8"/>
        <rFont val="MingLiU"/>
        <charset val="134"/>
      </rPr>
      <t>性（10 分）</t>
    </r>
  </si>
  <si>
    <t>绩效目标与项目资金量、使用方向等是否匹配，在既定资金规模下，绩效目标是否过高或过低；或要完成既定绩效目标，资金规模是否过大或过小。</t>
  </si>
  <si>
    <r>
      <rPr>
        <sz val="10"/>
        <color rgb="FF000000"/>
        <rFont val="MingLiU"/>
        <charset val="134"/>
      </rPr>
      <t>五、可行性审核</t>
    </r>
    <r>
      <rPr>
        <sz val="10"/>
        <color indexed="8"/>
        <rFont val="宋体"/>
        <charset val="134"/>
      </rPr>
      <t>（20</t>
    </r>
    <r>
      <rPr>
        <sz val="10"/>
        <color indexed="8"/>
        <rFont val="MingLiU"/>
        <charset val="134"/>
      </rPr>
      <t>分）</t>
    </r>
  </si>
  <si>
    <t>实现可能性（10 分）</t>
  </si>
  <si>
    <t>绩效目标是否经过充分调查研究、论证和合理测算，实现的可能性是否充分。</t>
  </si>
  <si>
    <t>条件充分性〔10 分）</t>
  </si>
  <si>
    <t>项目实施方案是否合理，项目实施单位的组织实施能力和条件是否充分，内部控制是否规范，风险防控是否准备到位，管理制度是否健全。</t>
  </si>
  <si>
    <t>综合审核评定意见</t>
  </si>
  <si>
    <r>
      <rPr>
        <sz val="10"/>
        <color rgb="FF000000"/>
        <rFont val="宋体"/>
        <charset val="134"/>
      </rPr>
      <t>综合评定等级：
   通过     （</t>
    </r>
    <r>
      <rPr>
        <sz val="10"/>
        <color indexed="8"/>
        <rFont val="MingLiU"/>
        <charset val="134"/>
      </rPr>
      <t>85</t>
    </r>
    <r>
      <rPr>
        <sz val="10"/>
        <color indexed="8"/>
        <rFont val="宋体"/>
        <charset val="134"/>
      </rPr>
      <t>分及以上）</t>
    </r>
    <r>
      <rPr>
        <sz val="10"/>
        <color indexed="8"/>
        <rFont val="MingLiU"/>
        <charset val="134"/>
      </rPr>
      <t xml:space="preserve">
   </t>
    </r>
    <r>
      <rPr>
        <sz val="10"/>
        <color indexed="8"/>
        <rFont val="宋体"/>
        <charset val="134"/>
      </rPr>
      <t>不通过   （</t>
    </r>
    <r>
      <rPr>
        <sz val="10"/>
        <color indexed="8"/>
        <rFont val="MingLiU"/>
        <charset val="134"/>
      </rPr>
      <t>85</t>
    </r>
    <r>
      <rPr>
        <sz val="10"/>
        <color indexed="8"/>
        <rFont val="宋体"/>
        <charset val="134"/>
      </rPr>
      <t xml:space="preserve">分以下）  </t>
    </r>
  </si>
  <si>
    <t>综合评定分数：</t>
  </si>
  <si>
    <t>审核单位</t>
  </si>
  <si>
    <t xml:space="preserve">
  项目主管部门审核意见：
                     （单位盖章）</t>
  </si>
  <si>
    <t xml:space="preserve">
  财政局审核意见：
                          （单位盖章）</t>
  </si>
  <si>
    <t>附件1</t>
  </si>
  <si>
    <t>财政项目支出绩效目标申报表</t>
  </si>
  <si>
    <r>
      <rPr>
        <b/>
        <sz val="12"/>
        <color theme="1"/>
        <rFont val="方正仿宋_GBK"/>
        <charset val="134"/>
      </rPr>
      <t>（</t>
    </r>
    <r>
      <rPr>
        <b/>
        <u/>
        <sz val="12"/>
        <color rgb="FF000000"/>
        <rFont val="方正仿宋_GBK"/>
        <charset val="134"/>
      </rPr>
      <t xml:space="preserve">     </t>
    </r>
    <r>
      <rPr>
        <b/>
        <u/>
        <sz val="12"/>
        <color rgb="FF000000"/>
        <rFont val="微软雅黑"/>
        <charset val="134"/>
      </rPr>
      <t>2024</t>
    </r>
    <r>
      <rPr>
        <b/>
        <u/>
        <sz val="12"/>
        <color rgb="FF000000"/>
        <rFont val="方正仿宋_GBK"/>
        <charset val="134"/>
      </rPr>
      <t xml:space="preserve">  </t>
    </r>
    <r>
      <rPr>
        <b/>
        <sz val="12"/>
        <color rgb="FF000000"/>
        <rFont val="方正仿宋_GBK"/>
        <charset val="134"/>
      </rPr>
      <t>年度）</t>
    </r>
  </si>
  <si>
    <t>中国烟草总公司重庆市公司奉节分公司</t>
  </si>
  <si>
    <t>金额单位：万元</t>
  </si>
  <si>
    <t>奉节县烟草产业投入补贴项目</t>
  </si>
  <si>
    <t>项目分类</t>
  </si>
  <si>
    <t>政策补贴类</t>
  </si>
  <si>
    <t xml:space="preserve">   1、这五张表是套表，请在使用时不要增删行列和任何工作表；建议每个项目按时序认真填报后，都保存一个完整套表，作为该项目一套完整的绩效管理备份资料。
   2、表间套用的有公式并锁定了一些区域，没有锁定的区域需根据实际自行修改、编辑、设置。
   3、审批、调整、监控、自评表中着色部分“指标值”栏中设置的有公式，不要重新填写数据；如显示100%、500%等不合实际的格式数字，请根据实际情况给申报表对应指标栏中“指标值”加上数量单位即可。</t>
  </si>
  <si>
    <t>建设周期</t>
  </si>
  <si>
    <t>2022年3月-2024年3月</t>
  </si>
  <si>
    <t>业务主管部门</t>
  </si>
  <si>
    <t>奉节县人民政府办公室</t>
  </si>
  <si>
    <t>实施单位</t>
  </si>
  <si>
    <t>奉节烟草分公司</t>
  </si>
  <si>
    <t>项目负责人</t>
  </si>
  <si>
    <t>曹安全</t>
  </si>
  <si>
    <t>联系电话</t>
  </si>
  <si>
    <t>项目审批</t>
  </si>
  <si>
    <t>该项目立足奉节烟叶产业发展现状，细化产业扶持政策配套，投入产出效益明显，同意实施。</t>
  </si>
  <si>
    <t>项目总体概况</t>
  </si>
  <si>
    <t>对兴隆、太和、甲高等14个乡镇、84个种烟村、764户烟农进行种烟产后补贴，引导烟农科学种烟提高质量，提高其种烟积极性，保障烟农收入增加、政府财税稳定，产业持续健康发展。</t>
  </si>
  <si>
    <t>年度主要目标     和成果</t>
  </si>
  <si>
    <t>全县种植烟叶3.75万亩，收购烟叶9.31万担，上等烟比例≥60%，实现烟农产值1.62亿元、烟叶特产税3270万元.105户贫困户烟叶种植5238亩解决就业，实现贫困烟农产值2361余万元，充分带动烟区贫困户务工增收.</t>
  </si>
  <si>
    <r>
      <rPr>
        <sz val="10"/>
        <color theme="1"/>
        <rFont val="宋体"/>
        <charset val="134"/>
        <scheme val="minor"/>
      </rPr>
      <t xml:space="preserve">项目资金
预算执行
</t>
    </r>
    <r>
      <rPr>
        <sz val="10"/>
        <color indexed="10"/>
        <rFont val="宋体"/>
        <charset val="134"/>
      </rPr>
      <t>10分</t>
    </r>
  </si>
  <si>
    <t>项目总预算</t>
  </si>
  <si>
    <t>663.4211万元</t>
  </si>
  <si>
    <t>财政资金预算分类</t>
  </si>
  <si>
    <t>一般公共预算</t>
  </si>
  <si>
    <t>当年年度预算</t>
  </si>
  <si>
    <t>其中：财政资金</t>
  </si>
  <si>
    <t>财政资金科目代码</t>
  </si>
  <si>
    <t>其中：其它资金</t>
  </si>
  <si>
    <t>年度预算执行率</t>
  </si>
  <si>
    <t>分值</t>
  </si>
  <si>
    <t>10分</t>
  </si>
  <si>
    <r>
      <rPr>
        <sz val="10"/>
        <color theme="1"/>
        <rFont val="宋体"/>
        <charset val="134"/>
        <scheme val="minor"/>
      </rPr>
      <t>年度绩效目标</t>
    </r>
    <r>
      <rPr>
        <sz val="10"/>
        <color indexed="10"/>
        <rFont val="宋体"/>
        <charset val="134"/>
      </rPr>
      <t>（90分）</t>
    </r>
  </si>
  <si>
    <t>一级指标</t>
  </si>
  <si>
    <t>二级指标</t>
  </si>
  <si>
    <t>三级指标</t>
  </si>
  <si>
    <t>指标值</t>
  </si>
  <si>
    <t>指标解释</t>
  </si>
  <si>
    <r>
      <rPr>
        <sz val="10"/>
        <color theme="1"/>
        <rFont val="宋体"/>
        <charset val="134"/>
        <scheme val="minor"/>
      </rPr>
      <t xml:space="preserve">产出指标  </t>
    </r>
    <r>
      <rPr>
        <sz val="10"/>
        <color indexed="10"/>
        <rFont val="宋体"/>
        <charset val="134"/>
      </rPr>
      <t>（50分）</t>
    </r>
  </si>
  <si>
    <t>数量指标</t>
  </si>
  <si>
    <t>烟叶种植面积</t>
  </si>
  <si>
    <t>3.75万亩</t>
  </si>
  <si>
    <t>通过产后补贴带动烟农种烟，保证烟叶规模规定，政府财税增加。</t>
  </si>
  <si>
    <t>烟叶计划完成率</t>
  </si>
  <si>
    <t>≥ 90%</t>
  </si>
  <si>
    <t>云烟 87 品种 C2F、C3F、B2F补贴标准为 60元/担； K326 品种 C2F、C3F、B2F补贴标准为 210元/担；“金子点”特色烟（太和乡）补贴标准为 75元/担</t>
  </si>
  <si>
    <t>质量指标</t>
  </si>
  <si>
    <t>上等烟比例</t>
  </si>
  <si>
    <t>达60%</t>
  </si>
  <si>
    <t>分质量实行差异化补贴，促使烟叶质量提升，上等烟比例达68.8%。</t>
  </si>
  <si>
    <t>时效指标</t>
  </si>
  <si>
    <t>完成时限</t>
  </si>
  <si>
    <t>12月底</t>
  </si>
  <si>
    <t>11月底完成收购，12月完成烟叶调拨</t>
  </si>
  <si>
    <t>成本指标</t>
  </si>
  <si>
    <t>费用执行率</t>
  </si>
  <si>
    <t>不超预算补贴。</t>
  </si>
  <si>
    <r>
      <rPr>
        <sz val="10"/>
        <color theme="1"/>
        <rFont val="宋体"/>
        <charset val="134"/>
        <scheme val="minor"/>
      </rPr>
      <t xml:space="preserve">效益指标  </t>
    </r>
    <r>
      <rPr>
        <sz val="10"/>
        <color indexed="10"/>
        <rFont val="宋体"/>
        <charset val="134"/>
      </rPr>
      <t>（30分）</t>
    </r>
  </si>
  <si>
    <t>经济效益指标</t>
  </si>
  <si>
    <t>烟农增收</t>
  </si>
  <si>
    <t>亩产值达3600元以上</t>
  </si>
  <si>
    <t>以补贴提高烟农种烟积极性，加大科技投入，降低用工成本，增加种烟收入。</t>
  </si>
  <si>
    <t>社会效益指标</t>
  </si>
  <si>
    <t>带动就业</t>
  </si>
  <si>
    <t>带动105户贫困户种烟增收</t>
  </si>
  <si>
    <t>105户贫困户种植烟叶5238亩，户均收入达22.48万元，充分带动烟区贫困户务工增收。</t>
  </si>
  <si>
    <t>带动产业发展</t>
  </si>
  <si>
    <t>稳定烟叶规模</t>
  </si>
  <si>
    <t>通过补贴提高烟农积极性，保障基本烟农，稳定全县烟叶规模，促进烟叶产业可持续发展。</t>
  </si>
  <si>
    <t>生态效益目标</t>
  </si>
  <si>
    <t>可持续目标</t>
  </si>
  <si>
    <r>
      <rPr>
        <sz val="10"/>
        <color theme="1"/>
        <rFont val="宋体"/>
        <charset val="134"/>
        <scheme val="minor"/>
      </rPr>
      <t xml:space="preserve">满意度指标   </t>
    </r>
    <r>
      <rPr>
        <sz val="10"/>
        <color indexed="10"/>
        <rFont val="宋体"/>
        <charset val="134"/>
      </rPr>
      <t>（10分）</t>
    </r>
  </si>
  <si>
    <t>满意度指标</t>
  </si>
  <si>
    <t>烟农满意度</t>
  </si>
  <si>
    <t>95%以上</t>
  </si>
  <si>
    <t>调查烟农满意度情况。</t>
  </si>
  <si>
    <t>指标总分值合计</t>
  </si>
  <si>
    <t>申报单位负责人（签字）：    曹安全                  填表人： 陈天才          填报日期：     年    月     日</t>
  </si>
  <si>
    <t>以下内容供大家在填报绩效目标时参考使用，编制后应删除不打印</t>
  </si>
  <si>
    <t>1.本表由申报项目资金的预算单位负责填报。</t>
  </si>
  <si>
    <t>2.主管部门进行了第二次资金分配的由主管部门负责汇总填报，实施单位向主管部门提交本单位绩效目标。</t>
  </si>
  <si>
    <t>3.本表由财政局对口支出业务科室审核，并与资金文件一起上传资金审批系统。</t>
  </si>
  <si>
    <t>4.本表审核通过后随资金预算文件下达给资金申报单位。</t>
  </si>
  <si>
    <t>5.主管部门在进行第二次资金分配下达项目预算时应同步下达绩效目标。</t>
  </si>
  <si>
    <t>6.项目审批依据，填写项目立项审批文件号或者实施方案批复文件号等内容。</t>
  </si>
  <si>
    <t>7.项目总体概况，填报该项目总的建设（实施）的内容、质量、时间以及建设后的效益等内容，按批复文件填。</t>
  </si>
  <si>
    <t>8.年度主要目的和成果，填当年完成的建设事项，当年能建设完工的项目与项目总体情况内容是一致的</t>
  </si>
  <si>
    <t>9.预算分类为：一般公共预算、政府基金预算、国有资产收益预算、社保基金预算。</t>
  </si>
  <si>
    <t>10.科目代码按照类、款、项填列，具体依据资金预算文件明确的列支科目代码填列。</t>
  </si>
  <si>
    <t>11.项目总预算与当年年度预算，按照资金预算文件为准，进行填列。</t>
  </si>
  <si>
    <r>
      <rPr>
        <b/>
        <sz val="10"/>
        <color theme="1"/>
        <rFont val="宋体"/>
        <charset val="134"/>
        <scheme val="minor"/>
      </rPr>
      <t>12.“</t>
    </r>
    <r>
      <rPr>
        <b/>
        <sz val="10"/>
        <color indexed="8"/>
        <rFont val="SimSun"/>
        <charset val="134"/>
      </rPr>
      <t>≧</t>
    </r>
    <r>
      <rPr>
        <b/>
        <sz val="10"/>
        <color indexed="8"/>
        <rFont val="宋体"/>
        <charset val="134"/>
      </rPr>
      <t>**%”，不能大于百分之百。</t>
    </r>
  </si>
  <si>
    <t>13.绩效目标申报审批表指标总分值合计100分（预算执行10分，年度绩效目标指标值90分）。</t>
  </si>
  <si>
    <t>14.项目分类按照重庆市财政局渝财绩（2020）17号附表，填至三级分类。</t>
  </si>
  <si>
    <t>15.本表格式原则上不调整，三级指标栏次不够的可以增加栏次，没有三级指标的不删除不填列不合并单元格。</t>
  </si>
  <si>
    <t>附件2-1</t>
  </si>
  <si>
    <t>财政项目支出绩效目标审批表</t>
  </si>
  <si>
    <t>年度主要目标      和成果</t>
  </si>
  <si>
    <t>附件2-2</t>
  </si>
  <si>
    <t>财政项目支出绩效目标调整申报（审批）表</t>
  </si>
  <si>
    <t>调整原因及依据</t>
  </si>
  <si>
    <t>调整后项目总体概况</t>
  </si>
  <si>
    <t>调整后年度主要目标和成果</t>
  </si>
  <si>
    <t>调整后项目总预算</t>
  </si>
  <si>
    <t>当年年初预算</t>
  </si>
  <si>
    <t>调整后当年年度预算</t>
  </si>
  <si>
    <t>其中：调整后财政资金</t>
  </si>
  <si>
    <t>其中：调整后其它资金</t>
  </si>
  <si>
    <t>原指标值</t>
  </si>
  <si>
    <t>调整后指标值</t>
  </si>
  <si>
    <t>调整后分值</t>
  </si>
  <si>
    <t xml:space="preserve">   说明：在原项目发生变化（项目建设内容调整，资金预算调整）时，各预算单位、财政局各支出科室必须使用此表进行项目绩效目标调整申报审批。</t>
  </si>
  <si>
    <t>附件3</t>
  </si>
  <si>
    <t>项目支出绩效运行监控表</t>
  </si>
  <si>
    <t>预算执行       （万元）</t>
  </si>
  <si>
    <t>资金性质</t>
  </si>
  <si>
    <t>年初预算数</t>
  </si>
  <si>
    <t>**-**月执行数</t>
  </si>
  <si>
    <t>预算执行率</t>
  </si>
  <si>
    <t>年度项目总预算</t>
  </si>
  <si>
    <t xml:space="preserve">   其中：财政拨款</t>
  </si>
  <si>
    <t xml:space="preserve">         其它资金</t>
  </si>
  <si>
    <t>年度总体目标</t>
  </si>
  <si>
    <t>绩效指标</t>
  </si>
  <si>
    <t>年度
指标值</t>
  </si>
  <si>
    <t>**--**月完成情况</t>
  </si>
  <si>
    <t>全年预计完成情况</t>
  </si>
  <si>
    <t>偏差原因分析</t>
  </si>
  <si>
    <t>备注</t>
  </si>
  <si>
    <t>产出指标</t>
  </si>
  <si>
    <t>效益指标</t>
  </si>
  <si>
    <t>生态效益指标</t>
  </si>
  <si>
    <t>可持续影响指标</t>
  </si>
  <si>
    <t>服务对象满意度指标</t>
  </si>
  <si>
    <t>填报单位：</t>
  </si>
  <si>
    <t>单位负责人：</t>
  </si>
  <si>
    <t>填表人：、</t>
  </si>
  <si>
    <t>附件4</t>
  </si>
  <si>
    <t>绩效目标自评表</t>
  </si>
  <si>
    <t>（20      年度）</t>
  </si>
  <si>
    <t>预算执行     （万元）</t>
  </si>
  <si>
    <t>全年预算数</t>
  </si>
  <si>
    <t>全年执行数</t>
  </si>
  <si>
    <t>执行率</t>
  </si>
  <si>
    <t>得分</t>
  </si>
  <si>
    <t>年初设定目标</t>
  </si>
  <si>
    <t>年度总体完成情况综述</t>
  </si>
  <si>
    <t>年度指标值</t>
  </si>
  <si>
    <t>实际完成值</t>
  </si>
  <si>
    <t>未完成原因及拟采取的措施</t>
  </si>
  <si>
    <t>产出指标（50分）</t>
  </si>
  <si>
    <t>效益指标（30分）</t>
  </si>
  <si>
    <t>满意度指标（10分）</t>
  </si>
  <si>
    <t>合      计</t>
  </si>
  <si>
    <t>填表人：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</si>
</sst>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57">
    <font>
      <sz val="11"/>
      <color theme="1"/>
      <name val="微软雅黑"/>
      <charset val="134"/>
    </font>
    <font>
      <sz val="11"/>
      <name val="宋体"/>
      <charset val="134"/>
      <scheme val="minor"/>
    </font>
    <font>
      <b/>
      <sz val="20"/>
      <name val="宋体"/>
      <charset val="134"/>
      <scheme val="minor"/>
    </font>
    <font>
      <b/>
      <sz val="11"/>
      <name val="宋体"/>
      <charset val="134"/>
      <scheme val="minor"/>
    </font>
    <font>
      <sz val="10"/>
      <name val="宋体"/>
      <charset val="134"/>
      <scheme val="minor"/>
    </font>
    <font>
      <sz val="10"/>
      <name val="SimSun"/>
      <charset val="134"/>
    </font>
    <font>
      <sz val="11"/>
      <color theme="1"/>
      <name val="宋体"/>
      <charset val="134"/>
      <scheme val="minor"/>
    </font>
    <font>
      <b/>
      <sz val="10"/>
      <color theme="1"/>
      <name val="仿宋_GB2312"/>
      <charset val="134"/>
    </font>
    <font>
      <b/>
      <sz val="16"/>
      <color theme="1"/>
      <name val="方正仿宋_GBK"/>
      <charset val="134"/>
    </font>
    <font>
      <b/>
      <sz val="12"/>
      <color theme="1"/>
      <name val="方正仿宋_GBK"/>
      <charset val="134"/>
    </font>
    <font>
      <sz val="10"/>
      <color theme="1"/>
      <name val="宋体"/>
      <charset val="134"/>
      <scheme val="minor"/>
    </font>
    <font>
      <b/>
      <sz val="10"/>
      <color theme="1"/>
      <name val="宋体"/>
      <charset val="134"/>
      <scheme val="minor"/>
    </font>
    <font>
      <b/>
      <sz val="11"/>
      <color rgb="FFFF0000"/>
      <name val="宋体"/>
      <charset val="134"/>
      <scheme val="minor"/>
    </font>
    <font>
      <sz val="9"/>
      <color theme="1"/>
      <name val="宋体"/>
      <charset val="134"/>
      <scheme val="minor"/>
    </font>
    <font>
      <sz val="10"/>
      <color rgb="FFFF0000"/>
      <name val="宋体"/>
      <charset val="134"/>
      <scheme val="minor"/>
    </font>
    <font>
      <b/>
      <sz val="11"/>
      <color rgb="FFFF0000"/>
      <name val="仿宋_GB2312"/>
      <charset val="134"/>
    </font>
    <font>
      <b/>
      <sz val="16"/>
      <color rgb="FFFF0000"/>
      <name val="宋体"/>
      <charset val="134"/>
      <scheme val="minor"/>
    </font>
    <font>
      <b/>
      <sz val="12"/>
      <color rgb="FFFF0000"/>
      <name val="宋体"/>
      <charset val="134"/>
      <scheme val="minor"/>
    </font>
    <font>
      <sz val="16"/>
      <name val="黑体"/>
      <charset val="134"/>
    </font>
    <font>
      <sz val="12"/>
      <name val="宋体"/>
      <charset val="134"/>
    </font>
    <font>
      <b/>
      <sz val="18"/>
      <color rgb="FF000000"/>
      <name val="宋体"/>
      <charset val="134"/>
    </font>
    <font>
      <sz val="11"/>
      <color rgb="FF000000"/>
      <name val="宋体"/>
      <charset val="134"/>
    </font>
    <font>
      <sz val="18"/>
      <color rgb="FF000000"/>
      <name val="宋体"/>
      <charset val="134"/>
    </font>
    <font>
      <sz val="10"/>
      <color rgb="FF000000"/>
      <name val="宋体"/>
      <charset val="134"/>
    </font>
    <font>
      <b/>
      <sz val="10"/>
      <color rgb="FF000000"/>
      <name val="宋体"/>
      <charset val="134"/>
    </font>
    <font>
      <b/>
      <sz val="10"/>
      <color rgb="FF000000"/>
      <name val="MingLiU"/>
      <charset val="134"/>
    </font>
    <font>
      <b/>
      <sz val="12"/>
      <name val="宋体"/>
      <charset val="134"/>
    </font>
    <font>
      <sz val="10"/>
      <color rgb="FF000000"/>
      <name val="MingLiU"/>
      <charset val="134"/>
    </font>
    <font>
      <sz val="10"/>
      <color rgb="FF000000"/>
      <name val="Times New Roman"/>
      <charset val="0"/>
    </font>
    <font>
      <sz val="11"/>
      <color theme="1"/>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u/>
      <sz val="11"/>
      <color rgb="FF0000FF"/>
      <name val="宋体"/>
      <charset val="0"/>
      <scheme val="minor"/>
    </font>
    <font>
      <sz val="10"/>
      <color indexed="10"/>
      <name val="宋体"/>
      <charset val="134"/>
    </font>
    <font>
      <b/>
      <u/>
      <sz val="12"/>
      <color rgb="FF000000"/>
      <name val="方正仿宋_GBK"/>
      <charset val="134"/>
    </font>
    <font>
      <b/>
      <u/>
      <sz val="12"/>
      <color rgb="FF000000"/>
      <name val="微软雅黑"/>
      <charset val="134"/>
    </font>
    <font>
      <b/>
      <sz val="12"/>
      <color rgb="FF000000"/>
      <name val="方正仿宋_GBK"/>
      <charset val="134"/>
    </font>
    <font>
      <b/>
      <sz val="10"/>
      <color indexed="8"/>
      <name val="SimSun"/>
      <charset val="134"/>
    </font>
    <font>
      <b/>
      <sz val="10"/>
      <color indexed="8"/>
      <name val="宋体"/>
      <charset val="134"/>
    </font>
    <font>
      <b/>
      <sz val="10"/>
      <color indexed="8"/>
      <name val="MingLiU"/>
      <charset val="134"/>
    </font>
    <font>
      <sz val="10"/>
      <color indexed="8"/>
      <name val="宋体"/>
      <charset val="134"/>
    </font>
    <font>
      <sz val="10"/>
      <color indexed="8"/>
      <name val="MingLiU"/>
      <charset val="134"/>
    </font>
  </fonts>
  <fills count="36">
    <fill>
      <patternFill patternType="none"/>
    </fill>
    <fill>
      <patternFill patternType="gray125"/>
    </fill>
    <fill>
      <patternFill patternType="solid">
        <fgColor theme="2"/>
        <bgColor indexed="64"/>
      </patternFill>
    </fill>
    <fill>
      <patternFill patternType="solid">
        <fgColor theme="2" tint="-0.0999786370433668"/>
        <bgColor indexed="64"/>
      </patternFill>
    </fill>
    <fill>
      <patternFill patternType="solid">
        <fgColor rgb="FFFFFFFF"/>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17" borderId="0" applyNumberFormat="0" applyBorder="0" applyAlignment="0" applyProtection="0">
      <alignment vertical="center"/>
    </xf>
    <xf numFmtId="0" fontId="40" fillId="11"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5" borderId="0" applyNumberFormat="0" applyBorder="0" applyAlignment="0" applyProtection="0">
      <alignment vertical="center"/>
    </xf>
    <xf numFmtId="0" fontId="34" fillId="7" borderId="0" applyNumberFormat="0" applyBorder="0" applyAlignment="0" applyProtection="0">
      <alignment vertical="center"/>
    </xf>
    <xf numFmtId="43" fontId="0" fillId="0" borderId="0" applyFont="0" applyFill="0" applyBorder="0" applyAlignment="0" applyProtection="0">
      <alignment vertical="center"/>
    </xf>
    <xf numFmtId="0" fontId="43" fillId="20"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0" borderId="19" applyNumberFormat="0" applyFont="0" applyAlignment="0" applyProtection="0">
      <alignment vertical="center"/>
    </xf>
    <xf numFmtId="0" fontId="43" fillId="24" borderId="0" applyNumberFormat="0" applyBorder="0" applyAlignment="0" applyProtection="0">
      <alignment vertical="center"/>
    </xf>
    <xf numFmtId="0" fontId="3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17" applyNumberFormat="0" applyFill="0" applyAlignment="0" applyProtection="0">
      <alignment vertical="center"/>
    </xf>
    <xf numFmtId="0" fontId="42" fillId="0" borderId="17" applyNumberFormat="0" applyFill="0" applyAlignment="0" applyProtection="0">
      <alignment vertical="center"/>
    </xf>
    <xf numFmtId="0" fontId="43" fillId="19" borderId="0" applyNumberFormat="0" applyBorder="0" applyAlignment="0" applyProtection="0">
      <alignment vertical="center"/>
    </xf>
    <xf numFmtId="0" fontId="32" fillId="0" borderId="22" applyNumberFormat="0" applyFill="0" applyAlignment="0" applyProtection="0">
      <alignment vertical="center"/>
    </xf>
    <xf numFmtId="0" fontId="43" fillId="23" borderId="0" applyNumberFormat="0" applyBorder="0" applyAlignment="0" applyProtection="0">
      <alignment vertical="center"/>
    </xf>
    <xf numFmtId="0" fontId="44" fillId="6" borderId="21" applyNumberFormat="0" applyAlignment="0" applyProtection="0">
      <alignment vertical="center"/>
    </xf>
    <xf numFmtId="0" fontId="30" fillId="6" borderId="15" applyNumberFormat="0" applyAlignment="0" applyProtection="0">
      <alignment vertical="center"/>
    </xf>
    <xf numFmtId="0" fontId="37" fillId="8" borderId="18" applyNumberFormat="0" applyAlignment="0" applyProtection="0">
      <alignment vertical="center"/>
    </xf>
    <xf numFmtId="0" fontId="29" fillId="27" borderId="0" applyNumberFormat="0" applyBorder="0" applyAlignment="0" applyProtection="0">
      <alignment vertical="center"/>
    </xf>
    <xf numFmtId="0" fontId="43" fillId="30" borderId="0" applyNumberFormat="0" applyBorder="0" applyAlignment="0" applyProtection="0">
      <alignment vertical="center"/>
    </xf>
    <xf numFmtId="0" fontId="35" fillId="0" borderId="16" applyNumberFormat="0" applyFill="0" applyAlignment="0" applyProtection="0">
      <alignment vertical="center"/>
    </xf>
    <xf numFmtId="0" fontId="41" fillId="0" borderId="20" applyNumberFormat="0" applyFill="0" applyAlignment="0" applyProtection="0">
      <alignment vertical="center"/>
    </xf>
    <xf numFmtId="0" fontId="46" fillId="21" borderId="0" applyNumberFormat="0" applyBorder="0" applyAlignment="0" applyProtection="0">
      <alignment vertical="center"/>
    </xf>
    <xf numFmtId="0" fontId="39" fillId="9" borderId="0" applyNumberFormat="0" applyBorder="0" applyAlignment="0" applyProtection="0">
      <alignment vertical="center"/>
    </xf>
    <xf numFmtId="0" fontId="29" fillId="16" borderId="0" applyNumberFormat="0" applyBorder="0" applyAlignment="0" applyProtection="0">
      <alignment vertical="center"/>
    </xf>
    <xf numFmtId="0" fontId="43" fillId="12" borderId="0" applyNumberFormat="0" applyBorder="0" applyAlignment="0" applyProtection="0">
      <alignment vertical="center"/>
    </xf>
    <xf numFmtId="0" fontId="29" fillId="5" borderId="0" applyNumberFormat="0" applyBorder="0" applyAlignment="0" applyProtection="0">
      <alignment vertical="center"/>
    </xf>
    <xf numFmtId="0" fontId="29" fillId="14" borderId="0" applyNumberFormat="0" applyBorder="0" applyAlignment="0" applyProtection="0">
      <alignment vertical="center"/>
    </xf>
    <xf numFmtId="0" fontId="29" fillId="26" borderId="0" applyNumberFormat="0" applyBorder="0" applyAlignment="0" applyProtection="0">
      <alignment vertical="center"/>
    </xf>
    <xf numFmtId="0" fontId="29" fillId="33" borderId="0" applyNumberFormat="0" applyBorder="0" applyAlignment="0" applyProtection="0">
      <alignment vertical="center"/>
    </xf>
    <xf numFmtId="0" fontId="43" fillId="35" borderId="0" applyNumberFormat="0" applyBorder="0" applyAlignment="0" applyProtection="0">
      <alignment vertical="center"/>
    </xf>
    <xf numFmtId="0" fontId="43" fillId="29" borderId="0" applyNumberFormat="0" applyBorder="0" applyAlignment="0" applyProtection="0">
      <alignment vertical="center"/>
    </xf>
    <xf numFmtId="0" fontId="29" fillId="25" borderId="0" applyNumberFormat="0" applyBorder="0" applyAlignment="0" applyProtection="0">
      <alignment vertical="center"/>
    </xf>
    <xf numFmtId="0" fontId="29" fillId="32" borderId="0" applyNumberFormat="0" applyBorder="0" applyAlignment="0" applyProtection="0">
      <alignment vertical="center"/>
    </xf>
    <xf numFmtId="0" fontId="43" fillId="34" borderId="0" applyNumberFormat="0" applyBorder="0" applyAlignment="0" applyProtection="0">
      <alignment vertical="center"/>
    </xf>
    <xf numFmtId="0" fontId="29" fillId="13" borderId="0" applyNumberFormat="0" applyBorder="0" applyAlignment="0" applyProtection="0">
      <alignment vertical="center"/>
    </xf>
    <xf numFmtId="0" fontId="43" fillId="18" borderId="0" applyNumberFormat="0" applyBorder="0" applyAlignment="0" applyProtection="0">
      <alignment vertical="center"/>
    </xf>
    <xf numFmtId="0" fontId="43" fillId="28" borderId="0" applyNumberFormat="0" applyBorder="0" applyAlignment="0" applyProtection="0">
      <alignment vertical="center"/>
    </xf>
    <xf numFmtId="0" fontId="29" fillId="31" borderId="0" applyNumberFormat="0" applyBorder="0" applyAlignment="0" applyProtection="0">
      <alignment vertical="center"/>
    </xf>
    <xf numFmtId="0" fontId="43" fillId="22" borderId="0" applyNumberFormat="0" applyBorder="0" applyAlignment="0" applyProtection="0">
      <alignment vertical="center"/>
    </xf>
  </cellStyleXfs>
  <cellXfs count="179">
    <xf numFmtId="0" fontId="0" fillId="0" borderId="0" xfId="0">
      <alignment vertical="center"/>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1" xfId="0" applyFont="1" applyFill="1" applyBorder="1" applyAlignment="1" applyProtection="1">
      <alignment vertical="center"/>
    </xf>
    <xf numFmtId="0" fontId="1" fillId="0" borderId="1"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xf>
    <xf numFmtId="10" fontId="1" fillId="0" borderId="2" xfId="0" applyNumberFormat="1" applyFont="1" applyFill="1" applyBorder="1" applyAlignment="1" applyProtection="1">
      <alignment horizontal="center" vertical="center"/>
    </xf>
    <xf numFmtId="0" fontId="1" fillId="0" borderId="4"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9" xfId="0" applyFont="1" applyFill="1" applyBorder="1" applyAlignment="1" applyProtection="1">
      <alignment horizontal="center" vertical="center"/>
    </xf>
    <xf numFmtId="10" fontId="1" fillId="0" borderId="6" xfId="0" applyNumberFormat="1" applyFont="1" applyFill="1" applyBorder="1" applyAlignment="1" applyProtection="1">
      <alignment horizontal="center"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xf>
    <xf numFmtId="10" fontId="1" fillId="0" borderId="10"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4"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1" fillId="0" borderId="13"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0" fontId="4" fillId="2"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10" fontId="1" fillId="0" borderId="4" xfId="0" applyNumberFormat="1"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9" fontId="1" fillId="0" borderId="4" xfId="0" applyNumberFormat="1"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1" fillId="0" borderId="4"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 xfId="0" applyFont="1" applyFill="1" applyBorder="1" applyAlignment="1" applyProtection="1">
      <alignment vertical="center"/>
    </xf>
    <xf numFmtId="0" fontId="3" fillId="0" borderId="1" xfId="0" applyFont="1" applyFill="1" applyBorder="1" applyAlignment="1" applyProtection="1">
      <alignment vertical="center"/>
      <protection locked="0"/>
    </xf>
    <xf numFmtId="0" fontId="1" fillId="0" borderId="0" xfId="0" applyFont="1" applyFill="1" applyBorder="1" applyAlignment="1" applyProtection="1">
      <alignment horizontal="left" vertical="center"/>
      <protection locked="0"/>
    </xf>
    <xf numFmtId="176" fontId="1" fillId="0" borderId="8" xfId="0" applyNumberFormat="1" applyFont="1" applyFill="1" applyBorder="1" applyAlignment="1" applyProtection="1">
      <alignment horizontal="center" vertical="center"/>
    </xf>
    <xf numFmtId="176" fontId="1" fillId="0" borderId="9" xfId="0" applyNumberFormat="1" applyFont="1" applyFill="1" applyBorder="1" applyAlignment="1" applyProtection="1">
      <alignment horizontal="center" vertical="center"/>
    </xf>
    <xf numFmtId="176" fontId="1" fillId="0" borderId="12" xfId="0" applyNumberFormat="1" applyFont="1" applyFill="1" applyBorder="1" applyAlignment="1" applyProtection="1">
      <alignment horizontal="center" vertical="center"/>
    </xf>
    <xf numFmtId="0" fontId="1" fillId="0" borderId="13"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xf>
    <xf numFmtId="10" fontId="1" fillId="0" borderId="1" xfId="0" applyNumberFormat="1" applyFont="1" applyFill="1" applyBorder="1" applyAlignment="1" applyProtection="1">
      <alignment horizontal="center" vertical="center"/>
    </xf>
    <xf numFmtId="10" fontId="4" fillId="2"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wrapText="1"/>
    </xf>
    <xf numFmtId="0" fontId="3" fillId="0" borderId="14" xfId="0" applyFont="1" applyFill="1" applyBorder="1" applyAlignment="1" applyProtection="1">
      <alignment horizontal="left" vertical="center"/>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0" fillId="0" borderId="0" xfId="0" applyFont="1" applyFill="1" applyAlignment="1" applyProtection="1">
      <alignment horizontal="right" vertical="center"/>
    </xf>
    <xf numFmtId="0" fontId="10" fillId="0" borderId="0" xfId="0" applyFont="1" applyFill="1" applyAlignment="1" applyProtection="1">
      <alignment horizontal="left" vertical="center"/>
    </xf>
    <xf numFmtId="0" fontId="10" fillId="0" borderId="0" xfId="0" applyFont="1" applyFill="1" applyBorder="1" applyAlignment="1" applyProtection="1">
      <alignment vertical="center"/>
    </xf>
    <xf numFmtId="0" fontId="10" fillId="0" borderId="1"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0" fillId="0" borderId="5"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left" vertical="center" wrapText="1"/>
    </xf>
    <xf numFmtId="0" fontId="10" fillId="0" borderId="8"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6" fillId="0" borderId="1" xfId="0" applyFont="1" applyFill="1" applyBorder="1" applyAlignment="1" applyProtection="1">
      <alignment vertical="center"/>
    </xf>
    <xf numFmtId="0" fontId="6" fillId="0" borderId="1" xfId="0" applyFont="1" applyFill="1" applyBorder="1" applyAlignment="1" applyProtection="1">
      <alignment vertical="center"/>
      <protection locked="0"/>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6" fillId="0" borderId="8" xfId="0" applyFont="1" applyFill="1" applyBorder="1" applyAlignment="1" applyProtection="1">
      <alignment vertical="center"/>
      <protection locked="0"/>
    </xf>
    <xf numFmtId="0" fontId="10" fillId="0" borderId="12" xfId="0" applyFont="1" applyFill="1" applyBorder="1" applyAlignment="1" applyProtection="1">
      <alignment horizontal="center" vertical="center" wrapText="1"/>
    </xf>
    <xf numFmtId="9" fontId="10" fillId="0" borderId="12" xfId="0" applyNumberFormat="1"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textRotation="255" wrapText="1"/>
    </xf>
    <xf numFmtId="0" fontId="10" fillId="0" borderId="9" xfId="0" applyFont="1" applyFill="1" applyBorder="1" applyAlignment="1" applyProtection="1">
      <alignment horizontal="center" vertical="center" textRotation="255" wrapText="1"/>
    </xf>
    <xf numFmtId="0" fontId="10" fillId="3"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textRotation="255" wrapText="1"/>
    </xf>
    <xf numFmtId="0" fontId="11" fillId="0" borderId="4"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2" fillId="0" borderId="0" xfId="0" applyFont="1" applyFill="1" applyAlignment="1" applyProtection="1">
      <alignment horizontal="left" vertical="center" wrapText="1"/>
      <protection locked="0"/>
    </xf>
    <xf numFmtId="0" fontId="10" fillId="0" borderId="0" xfId="0" applyFont="1" applyFill="1" applyAlignment="1" applyProtection="1">
      <alignment horizontal="center" vertical="center"/>
    </xf>
    <xf numFmtId="0" fontId="10" fillId="0" borderId="0" xfId="0" applyFont="1" applyFill="1" applyAlignment="1" applyProtection="1">
      <alignment vertical="center"/>
    </xf>
    <xf numFmtId="0" fontId="10" fillId="0" borderId="13"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10" fillId="0" borderId="5" xfId="0" applyFont="1" applyFill="1" applyBorder="1" applyAlignment="1" applyProtection="1">
      <alignment horizontal="left" vertical="center" wrapText="1"/>
    </xf>
    <xf numFmtId="0" fontId="10" fillId="0" borderId="13" xfId="0" applyFont="1" applyFill="1" applyBorder="1" applyAlignment="1" applyProtection="1">
      <alignment horizontal="left" vertical="center" wrapText="1"/>
    </xf>
    <xf numFmtId="0" fontId="14" fillId="0" borderId="8"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9" fontId="10" fillId="0" borderId="1" xfId="0" applyNumberFormat="1" applyFont="1" applyFill="1" applyBorder="1" applyAlignment="1" applyProtection="1">
      <alignment horizontal="center" vertical="center" wrapText="1"/>
    </xf>
    <xf numFmtId="10" fontId="10" fillId="3" borderId="1" xfId="0" applyNumberFormat="1" applyFont="1" applyFill="1" applyBorder="1" applyAlignment="1" applyProtection="1">
      <alignment horizontal="center" vertical="center" wrapText="1"/>
    </xf>
    <xf numFmtId="0" fontId="6" fillId="0" borderId="0" xfId="0" applyFont="1" applyFill="1" applyAlignment="1">
      <alignment vertical="center"/>
    </xf>
    <xf numFmtId="0" fontId="15" fillId="0" borderId="0" xfId="0" applyFont="1" applyFill="1" applyAlignment="1" applyProtection="1">
      <alignment horizontal="left" vertical="center" wrapText="1"/>
      <protection locked="0"/>
    </xf>
    <xf numFmtId="0" fontId="9" fillId="0" borderId="0" xfId="0" applyFont="1" applyFill="1" applyBorder="1" applyAlignment="1" applyProtection="1">
      <alignment horizontal="center" vertical="center"/>
      <protection locked="0"/>
    </xf>
    <xf numFmtId="0" fontId="10" fillId="0" borderId="0" xfId="0" applyFont="1" applyFill="1" applyAlignment="1" applyProtection="1">
      <alignment horizontal="right" vertical="center"/>
      <protection locked="0"/>
    </xf>
    <xf numFmtId="0" fontId="10" fillId="0" borderId="0" xfId="0" applyFont="1" applyFill="1" applyAlignment="1" applyProtection="1">
      <alignment horizontal="left" vertical="center"/>
      <protection locked="0"/>
    </xf>
    <xf numFmtId="0" fontId="10" fillId="0" borderId="0" xfId="0" applyFont="1" applyFill="1" applyBorder="1" applyAlignment="1" applyProtection="1">
      <alignment vertical="center"/>
      <protection locked="0"/>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14"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14" fillId="0" borderId="8"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9" fontId="4" fillId="0" borderId="1" xfId="0" applyNumberFormat="1"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textRotation="255" wrapText="1"/>
      <protection locked="0"/>
    </xf>
    <xf numFmtId="0" fontId="10" fillId="0" borderId="9" xfId="0" applyFont="1" applyFill="1" applyBorder="1" applyAlignment="1" applyProtection="1">
      <alignment horizontal="center" vertical="center" textRotation="255" wrapText="1"/>
      <protection locked="0"/>
    </xf>
    <xf numFmtId="0" fontId="4" fillId="0" borderId="4" xfId="0" applyFont="1" applyFill="1" applyBorder="1" applyAlignment="1" applyProtection="1">
      <alignment horizontal="center" vertical="center" wrapText="1"/>
      <protection locked="0"/>
    </xf>
    <xf numFmtId="9" fontId="10" fillId="0" borderId="1" xfId="0" applyNumberFormat="1"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textRotation="255" wrapText="1"/>
      <protection locked="0"/>
    </xf>
    <xf numFmtId="0" fontId="11"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left" vertical="center"/>
      <protection locked="0"/>
    </xf>
    <xf numFmtId="0" fontId="16"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center"/>
      <protection locked="0"/>
    </xf>
    <xf numFmtId="0" fontId="17" fillId="0" borderId="0" xfId="0" applyFont="1" applyFill="1" applyAlignment="1" applyProtection="1">
      <alignment horizontal="left" vertical="top" wrapText="1"/>
      <protection locked="0"/>
    </xf>
    <xf numFmtId="0" fontId="17" fillId="0" borderId="0" xfId="0" applyFont="1" applyFill="1" applyAlignment="1" applyProtection="1">
      <alignment vertical="top" wrapText="1"/>
      <protection locked="0"/>
    </xf>
    <xf numFmtId="0" fontId="6" fillId="0" borderId="0" xfId="0" applyFont="1" applyFill="1" applyBorder="1" applyAlignment="1" applyProtection="1">
      <alignment vertical="center" wrapText="1"/>
      <protection locked="0"/>
    </xf>
    <xf numFmtId="0" fontId="18" fillId="0" borderId="0"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0" fontId="19" fillId="0" borderId="0" xfId="0" applyFont="1" applyFill="1" applyAlignment="1">
      <alignment horizontal="lef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xf>
    <xf numFmtId="0" fontId="20" fillId="4"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2" fillId="4" borderId="0" xfId="0" applyFont="1" applyFill="1" applyBorder="1" applyAlignment="1">
      <alignment horizontal="left" vertical="center" wrapText="1"/>
    </xf>
    <xf numFmtId="0" fontId="23" fillId="4" borderId="0" xfId="0" applyFont="1" applyFill="1" applyBorder="1" applyAlignment="1">
      <alignment horizontal="center" vertical="center" wrapText="1"/>
    </xf>
    <xf numFmtId="0" fontId="22" fillId="4" borderId="0" xfId="0" applyFont="1" applyFill="1" applyBorder="1" applyAlignment="1">
      <alignment vertical="center" wrapText="1"/>
    </xf>
    <xf numFmtId="0" fontId="24" fillId="4" borderId="1" xfId="0" applyFont="1" applyFill="1" applyBorder="1" applyAlignment="1">
      <alignment horizontal="center" vertical="center" wrapText="1"/>
    </xf>
    <xf numFmtId="0" fontId="25" fillId="4" borderId="1" xfId="0" applyFont="1" applyFill="1" applyBorder="1" applyAlignment="1">
      <alignment vertical="center" wrapText="1"/>
    </xf>
    <xf numFmtId="0" fontId="26" fillId="0" borderId="1" xfId="0" applyFont="1" applyFill="1" applyBorder="1" applyAlignment="1">
      <alignment horizontal="center" vertical="center"/>
    </xf>
    <xf numFmtId="0" fontId="25"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7" fillId="4" borderId="1" xfId="0" applyFont="1" applyFill="1" applyBorder="1" applyAlignment="1">
      <alignment horizontal="left" vertical="center" wrapText="1"/>
    </xf>
    <xf numFmtId="0" fontId="28" fillId="4" borderId="1"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3" fillId="4" borderId="1" xfId="0" applyFont="1" applyFill="1" applyBorder="1" applyAlignment="1">
      <alignment vertical="center" wrapText="1"/>
    </xf>
    <xf numFmtId="0" fontId="23" fillId="4" borderId="1" xfId="0"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2.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21"/>
  <sheetViews>
    <sheetView workbookViewId="0">
      <selection activeCell="H7" sqref="H7"/>
    </sheetView>
  </sheetViews>
  <sheetFormatPr defaultColWidth="8" defaultRowHeight="15.6" outlineLevelCol="6"/>
  <cols>
    <col min="1" max="1" width="16.5530303030303" style="159" customWidth="1"/>
    <col min="2" max="2" width="23.3333333333333" style="158" customWidth="1"/>
    <col min="3" max="3" width="8.33333333333333" style="158" customWidth="1"/>
    <col min="4" max="4" width="9.66666666666667" style="158" customWidth="1"/>
    <col min="5" max="5" width="5" style="160" customWidth="1"/>
    <col min="6" max="6" width="9.33333333333333" style="160" customWidth="1"/>
    <col min="7" max="7" width="9.33333333333333" style="159" customWidth="1"/>
    <col min="8" max="16384" width="8" style="159"/>
  </cols>
  <sheetData>
    <row r="1" s="157" customFormat="1" ht="15" customHeight="1" spans="1:6">
      <c r="A1" s="157" t="s">
        <v>0</v>
      </c>
      <c r="B1" s="161"/>
      <c r="C1" s="161"/>
      <c r="D1" s="161"/>
      <c r="E1" s="162"/>
      <c r="F1" s="162"/>
    </row>
    <row r="2" ht="29.1" customHeight="1" spans="1:7">
      <c r="A2" s="163" t="s">
        <v>1</v>
      </c>
      <c r="B2" s="163"/>
      <c r="C2" s="163"/>
      <c r="D2" s="163"/>
      <c r="E2" s="163"/>
      <c r="F2" s="163"/>
      <c r="G2" s="163"/>
    </row>
    <row r="3" ht="29.1" customHeight="1" spans="1:7">
      <c r="A3" s="164" t="s">
        <v>2</v>
      </c>
      <c r="B3" s="165"/>
      <c r="C3" s="165"/>
      <c r="D3" s="166" t="s">
        <v>3</v>
      </c>
      <c r="E3" s="166"/>
      <c r="F3" s="167"/>
      <c r="G3" s="167"/>
    </row>
    <row r="4" ht="30.95" customHeight="1" spans="1:7">
      <c r="A4" s="168" t="s">
        <v>4</v>
      </c>
      <c r="B4" s="169"/>
      <c r="C4" s="168" t="s">
        <v>5</v>
      </c>
      <c r="D4" s="170"/>
      <c r="E4" s="170"/>
      <c r="F4" s="168" t="s">
        <v>6</v>
      </c>
      <c r="G4" s="171"/>
    </row>
    <row r="5" ht="18.95" customHeight="1" spans="1:7">
      <c r="A5" s="172" t="s">
        <v>7</v>
      </c>
      <c r="B5" s="172" t="s">
        <v>8</v>
      </c>
      <c r="C5" s="172"/>
      <c r="D5" s="172"/>
      <c r="E5" s="172"/>
      <c r="F5" s="172" t="s">
        <v>9</v>
      </c>
      <c r="G5" s="173" t="s">
        <v>10</v>
      </c>
    </row>
    <row r="6" ht="24" customHeight="1" spans="1:7">
      <c r="A6" s="174" t="s">
        <v>11</v>
      </c>
      <c r="B6" s="174"/>
      <c r="C6" s="174"/>
      <c r="D6" s="174"/>
      <c r="E6" s="174"/>
      <c r="F6" s="174"/>
      <c r="G6" s="174"/>
    </row>
    <row r="7" s="158" customFormat="1" ht="36" customHeight="1" spans="1:7">
      <c r="A7" s="174" t="s">
        <v>12</v>
      </c>
      <c r="B7" s="174" t="s">
        <v>13</v>
      </c>
      <c r="C7" s="174"/>
      <c r="D7" s="174"/>
      <c r="E7" s="174"/>
      <c r="F7" s="174"/>
      <c r="G7" s="175"/>
    </row>
    <row r="8" ht="24" customHeight="1" spans="1:7">
      <c r="A8" s="174" t="s">
        <v>14</v>
      </c>
      <c r="B8" s="174"/>
      <c r="C8" s="174"/>
      <c r="D8" s="174"/>
      <c r="E8" s="174"/>
      <c r="F8" s="174"/>
      <c r="G8" s="174"/>
    </row>
    <row r="9" s="158" customFormat="1" ht="30" customHeight="1" spans="1:7">
      <c r="A9" s="176" t="s">
        <v>15</v>
      </c>
      <c r="B9" s="176" t="s">
        <v>16</v>
      </c>
      <c r="C9" s="176"/>
      <c r="D9" s="176"/>
      <c r="E9" s="176"/>
      <c r="F9" s="176"/>
      <c r="G9" s="175"/>
    </row>
    <row r="10" s="158" customFormat="1" ht="44.1" customHeight="1" spans="1:7">
      <c r="A10" s="176" t="s">
        <v>17</v>
      </c>
      <c r="B10" s="176" t="s">
        <v>18</v>
      </c>
      <c r="C10" s="176"/>
      <c r="D10" s="176"/>
      <c r="E10" s="176"/>
      <c r="F10" s="176"/>
      <c r="G10" s="175"/>
    </row>
    <row r="11" ht="24" customHeight="1" spans="1:7">
      <c r="A11" s="174" t="s">
        <v>19</v>
      </c>
      <c r="B11" s="174"/>
      <c r="C11" s="174"/>
      <c r="D11" s="174"/>
      <c r="E11" s="174"/>
      <c r="F11" s="174"/>
      <c r="G11" s="174"/>
    </row>
    <row r="12" s="158" customFormat="1" ht="30" customHeight="1" spans="1:7">
      <c r="A12" s="174" t="s">
        <v>20</v>
      </c>
      <c r="B12" s="174" t="s">
        <v>21</v>
      </c>
      <c r="C12" s="174"/>
      <c r="D12" s="174"/>
      <c r="E12" s="174"/>
      <c r="F12" s="174"/>
      <c r="G12" s="175"/>
    </row>
    <row r="13" s="158" customFormat="1" ht="45" customHeight="1" spans="1:7">
      <c r="A13" s="174" t="s">
        <v>22</v>
      </c>
      <c r="B13" s="176" t="s">
        <v>23</v>
      </c>
      <c r="C13" s="176"/>
      <c r="D13" s="176"/>
      <c r="E13" s="176"/>
      <c r="F13" s="176"/>
      <c r="G13" s="175"/>
    </row>
    <row r="14" ht="24" customHeight="1" spans="1:7">
      <c r="A14" s="174" t="s">
        <v>24</v>
      </c>
      <c r="B14" s="174"/>
      <c r="C14" s="174"/>
      <c r="D14" s="174"/>
      <c r="E14" s="174"/>
      <c r="F14" s="174"/>
      <c r="G14" s="174"/>
    </row>
    <row r="15" s="158" customFormat="1" ht="30" customHeight="1" spans="1:7">
      <c r="A15" s="174" t="s">
        <v>25</v>
      </c>
      <c r="B15" s="174" t="s">
        <v>26</v>
      </c>
      <c r="C15" s="174"/>
      <c r="D15" s="174"/>
      <c r="E15" s="174"/>
      <c r="F15" s="174"/>
      <c r="G15" s="175"/>
    </row>
    <row r="16" s="158" customFormat="1" ht="48" customHeight="1" spans="1:7">
      <c r="A16" s="176" t="s">
        <v>27</v>
      </c>
      <c r="B16" s="176" t="s">
        <v>28</v>
      </c>
      <c r="C16" s="174"/>
      <c r="D16" s="174"/>
      <c r="E16" s="174"/>
      <c r="F16" s="174"/>
      <c r="G16" s="175"/>
    </row>
    <row r="17" ht="24" customHeight="1" spans="1:7">
      <c r="A17" s="174" t="s">
        <v>29</v>
      </c>
      <c r="B17" s="174"/>
      <c r="C17" s="174"/>
      <c r="D17" s="174"/>
      <c r="E17" s="174"/>
      <c r="F17" s="174"/>
      <c r="G17" s="174"/>
    </row>
    <row r="18" s="158" customFormat="1" ht="35.1" customHeight="1" spans="1:7">
      <c r="A18" s="174" t="s">
        <v>30</v>
      </c>
      <c r="B18" s="174" t="s">
        <v>31</v>
      </c>
      <c r="C18" s="174"/>
      <c r="D18" s="174"/>
      <c r="E18" s="174"/>
      <c r="F18" s="174"/>
      <c r="G18" s="175"/>
    </row>
    <row r="19" s="158" customFormat="1" ht="39" customHeight="1" spans="1:7">
      <c r="A19" s="174" t="s">
        <v>32</v>
      </c>
      <c r="B19" s="174" t="s">
        <v>33</v>
      </c>
      <c r="C19" s="174"/>
      <c r="D19" s="174"/>
      <c r="E19" s="174"/>
      <c r="F19" s="174"/>
      <c r="G19" s="175"/>
    </row>
    <row r="20" ht="57" customHeight="1" spans="1:7">
      <c r="A20" s="173" t="s">
        <v>34</v>
      </c>
      <c r="B20" s="177" t="s">
        <v>35</v>
      </c>
      <c r="C20" s="173" t="s">
        <v>36</v>
      </c>
      <c r="D20" s="173"/>
      <c r="E20" s="173"/>
      <c r="F20" s="177"/>
      <c r="G20" s="177"/>
    </row>
    <row r="21" ht="140.1" customHeight="1" spans="1:7">
      <c r="A21" s="173" t="s">
        <v>37</v>
      </c>
      <c r="B21" s="178" t="s">
        <v>38</v>
      </c>
      <c r="C21" s="178"/>
      <c r="D21" s="178" t="s">
        <v>39</v>
      </c>
      <c r="E21" s="178"/>
      <c r="F21" s="178"/>
      <c r="G21" s="178"/>
    </row>
  </sheetData>
  <sheetProtection formatCells="0" formatColumns="0" formatRows="0" insertRows="0" insertColumns="0" insertHyperlinks="0" deleteColumns="0" deleteRows="0" sort="0" autoFilter="0" pivotTables="0"/>
  <mergeCells count="22">
    <mergeCell ref="A2:G2"/>
    <mergeCell ref="D3:E3"/>
    <mergeCell ref="D4:E4"/>
    <mergeCell ref="F4:G4"/>
    <mergeCell ref="B5:E5"/>
    <mergeCell ref="A6:G6"/>
    <mergeCell ref="B7:E7"/>
    <mergeCell ref="A8:G8"/>
    <mergeCell ref="B9:E9"/>
    <mergeCell ref="B10:E10"/>
    <mergeCell ref="A11:G11"/>
    <mergeCell ref="B12:E12"/>
    <mergeCell ref="B13:E13"/>
    <mergeCell ref="A14:G14"/>
    <mergeCell ref="B15:E15"/>
    <mergeCell ref="B16:E16"/>
    <mergeCell ref="A17:G17"/>
    <mergeCell ref="B18:E18"/>
    <mergeCell ref="B19:E19"/>
    <mergeCell ref="C20:E20"/>
    <mergeCell ref="B21:C21"/>
    <mergeCell ref="D21:G21"/>
  </mergeCells>
  <printOptions horizontalCentered="1" verticalCentered="1"/>
  <pageMargins left="0.393055555555556" right="0.472222222222222" top="0.314583333333333" bottom="0.314583333333333" header="0.236111111111111" footer="0.2361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W57"/>
  <sheetViews>
    <sheetView tabSelected="1" workbookViewId="0">
      <selection activeCell="I7" sqref="I7"/>
    </sheetView>
  </sheetViews>
  <sheetFormatPr defaultColWidth="8" defaultRowHeight="14.4"/>
  <cols>
    <col min="1" max="1" width="4.5530303030303" style="66" customWidth="1"/>
    <col min="2" max="2" width="8.5530303030303" style="66" customWidth="1"/>
    <col min="3" max="3" width="10.780303030303" style="66" customWidth="1"/>
    <col min="4" max="4" width="13.5530303030303" style="66" customWidth="1"/>
    <col min="5" max="5" width="12" style="66" customWidth="1"/>
    <col min="6" max="6" width="8.88636363636364" style="66" customWidth="1"/>
    <col min="7" max="7" width="8" style="66" customWidth="1"/>
    <col min="8" max="8" width="18.8863636363636" style="66" customWidth="1"/>
    <col min="9" max="9" width="8" style="66"/>
    <col min="10" max="15" width="8" style="66" hidden="1" customWidth="1"/>
    <col min="16" max="255" width="8" style="66"/>
    <col min="256" max="16384" width="8" style="116"/>
  </cols>
  <sheetData>
    <row r="1" s="66" customFormat="1" ht="20.1" customHeight="1" spans="1:23">
      <c r="A1" s="66" t="s">
        <v>40</v>
      </c>
      <c r="C1" s="117"/>
      <c r="D1" s="117"/>
      <c r="E1" s="117"/>
      <c r="F1" s="117"/>
      <c r="G1" s="117"/>
      <c r="H1" s="117"/>
      <c r="I1" s="117"/>
      <c r="J1" s="117"/>
      <c r="K1" s="117"/>
      <c r="L1" s="117"/>
      <c r="M1" s="117"/>
      <c r="N1" s="117"/>
      <c r="O1" s="117"/>
      <c r="P1" s="117"/>
      <c r="Q1" s="117"/>
      <c r="R1" s="117"/>
      <c r="S1" s="117"/>
      <c r="T1" s="117"/>
      <c r="U1" s="117"/>
      <c r="V1" s="117"/>
      <c r="W1" s="117"/>
    </row>
    <row r="2" s="66" customFormat="1" ht="15.95" customHeight="1" spans="1:8">
      <c r="A2" s="109" t="s">
        <v>41</v>
      </c>
      <c r="B2" s="109"/>
      <c r="C2" s="109"/>
      <c r="D2" s="109"/>
      <c r="E2" s="109"/>
      <c r="F2" s="109"/>
      <c r="G2" s="109"/>
      <c r="H2" s="109"/>
    </row>
    <row r="3" s="66" customFormat="1" ht="21" customHeight="1" spans="1:8">
      <c r="A3" s="118" t="s">
        <v>42</v>
      </c>
      <c r="B3" s="118"/>
      <c r="C3" s="118"/>
      <c r="D3" s="118"/>
      <c r="E3" s="118"/>
      <c r="F3" s="118"/>
      <c r="G3" s="118"/>
      <c r="H3" s="118"/>
    </row>
    <row r="4" s="66" customFormat="1" ht="14.1" customHeight="1" spans="1:8">
      <c r="A4" s="119" t="s">
        <v>2</v>
      </c>
      <c r="B4" s="119"/>
      <c r="C4" s="120" t="s">
        <v>43</v>
      </c>
      <c r="D4" s="120"/>
      <c r="E4" s="120"/>
      <c r="F4" s="121"/>
      <c r="G4" s="121"/>
      <c r="H4" s="121" t="s">
        <v>44</v>
      </c>
    </row>
    <row r="5" s="66" customFormat="1" ht="20.1" customHeight="1" spans="1:15">
      <c r="A5" s="95" t="s">
        <v>4</v>
      </c>
      <c r="B5" s="95"/>
      <c r="C5" s="79" t="s">
        <v>45</v>
      </c>
      <c r="D5" s="79"/>
      <c r="E5" s="103"/>
      <c r="F5" s="95" t="s">
        <v>46</v>
      </c>
      <c r="G5" s="79" t="s">
        <v>47</v>
      </c>
      <c r="H5" s="103"/>
      <c r="J5" s="154" t="s">
        <v>48</v>
      </c>
      <c r="K5" s="154"/>
      <c r="L5" s="154"/>
      <c r="M5" s="154"/>
      <c r="N5" s="154"/>
      <c r="O5" s="154"/>
    </row>
    <row r="6" s="66" customFormat="1" ht="20.1" customHeight="1" spans="1:15">
      <c r="A6" s="108" t="s">
        <v>49</v>
      </c>
      <c r="B6" s="103"/>
      <c r="C6" s="122" t="s">
        <v>50</v>
      </c>
      <c r="D6" s="122"/>
      <c r="E6" s="122" t="s">
        <v>51</v>
      </c>
      <c r="F6" s="122"/>
      <c r="G6" s="123" t="s">
        <v>52</v>
      </c>
      <c r="H6" s="124"/>
      <c r="J6" s="154"/>
      <c r="K6" s="154"/>
      <c r="L6" s="154"/>
      <c r="M6" s="154"/>
      <c r="N6" s="154"/>
      <c r="O6" s="154"/>
    </row>
    <row r="7" s="66" customFormat="1" ht="21" customHeight="1" spans="1:15">
      <c r="A7" s="95" t="s">
        <v>53</v>
      </c>
      <c r="B7" s="95"/>
      <c r="C7" s="79" t="s">
        <v>54</v>
      </c>
      <c r="D7" s="95" t="s">
        <v>55</v>
      </c>
      <c r="E7" s="95" t="s">
        <v>56</v>
      </c>
      <c r="F7" s="95" t="s">
        <v>57</v>
      </c>
      <c r="G7" s="95"/>
      <c r="H7" s="103">
        <v>13709448127</v>
      </c>
      <c r="J7" s="154"/>
      <c r="K7" s="154"/>
      <c r="L7" s="154"/>
      <c r="M7" s="154"/>
      <c r="N7" s="154"/>
      <c r="O7" s="154"/>
    </row>
    <row r="8" s="66" customFormat="1" ht="33.95" customHeight="1" spans="1:15">
      <c r="A8" s="95" t="s">
        <v>58</v>
      </c>
      <c r="B8" s="95"/>
      <c r="C8" s="125" t="s">
        <v>59</v>
      </c>
      <c r="D8" s="125"/>
      <c r="E8" s="125"/>
      <c r="F8" s="125"/>
      <c r="G8" s="125"/>
      <c r="H8" s="126"/>
      <c r="J8" s="154"/>
      <c r="K8" s="154"/>
      <c r="L8" s="154"/>
      <c r="M8" s="154"/>
      <c r="N8" s="154"/>
      <c r="O8" s="154"/>
    </row>
    <row r="9" s="66" customFormat="1" ht="51" customHeight="1" spans="1:15">
      <c r="A9" s="95" t="s">
        <v>60</v>
      </c>
      <c r="B9" s="95"/>
      <c r="C9" s="127" t="s">
        <v>61</v>
      </c>
      <c r="D9" s="127"/>
      <c r="E9" s="127"/>
      <c r="F9" s="127"/>
      <c r="G9" s="127"/>
      <c r="H9" s="128"/>
      <c r="J9" s="154"/>
      <c r="K9" s="154"/>
      <c r="L9" s="154"/>
      <c r="M9" s="154"/>
      <c r="N9" s="154"/>
      <c r="O9" s="154"/>
    </row>
    <row r="10" s="66" customFormat="1" ht="60.95" customHeight="1" spans="1:15">
      <c r="A10" s="95" t="s">
        <v>62</v>
      </c>
      <c r="B10" s="95"/>
      <c r="C10" s="127" t="s">
        <v>63</v>
      </c>
      <c r="D10" s="129"/>
      <c r="E10" s="129"/>
      <c r="F10" s="129"/>
      <c r="G10" s="129"/>
      <c r="H10" s="130"/>
      <c r="J10" s="155"/>
      <c r="K10" s="155"/>
      <c r="L10" s="155"/>
      <c r="M10" s="155"/>
      <c r="N10" s="155"/>
      <c r="O10" s="155"/>
    </row>
    <row r="11" s="66" customFormat="1" spans="1:13">
      <c r="A11" s="131" t="s">
        <v>64</v>
      </c>
      <c r="B11" s="104"/>
      <c r="C11" s="122" t="s">
        <v>65</v>
      </c>
      <c r="D11" s="122" t="s">
        <v>66</v>
      </c>
      <c r="E11" s="122"/>
      <c r="F11" s="122"/>
      <c r="G11" s="122" t="s">
        <v>67</v>
      </c>
      <c r="H11" s="132" t="s">
        <v>68</v>
      </c>
      <c r="J11" s="156"/>
      <c r="K11" s="156"/>
      <c r="L11" s="156"/>
      <c r="M11" s="156"/>
    </row>
    <row r="12" s="66" customFormat="1" spans="1:13">
      <c r="A12" s="133"/>
      <c r="B12" s="134"/>
      <c r="C12" s="122" t="s">
        <v>69</v>
      </c>
      <c r="D12" s="122" t="s">
        <v>66</v>
      </c>
      <c r="E12" s="122"/>
      <c r="F12" s="122"/>
      <c r="G12" s="122"/>
      <c r="H12" s="135"/>
      <c r="J12" s="156"/>
      <c r="K12" s="156"/>
      <c r="L12" s="156"/>
      <c r="M12" s="156"/>
    </row>
    <row r="13" s="66" customFormat="1" ht="24" spans="1:13">
      <c r="A13" s="133"/>
      <c r="B13" s="134"/>
      <c r="C13" s="122" t="s">
        <v>70</v>
      </c>
      <c r="D13" s="136" t="s">
        <v>66</v>
      </c>
      <c r="E13" s="136"/>
      <c r="F13" s="136"/>
      <c r="G13" s="122" t="s">
        <v>71</v>
      </c>
      <c r="H13" s="137">
        <v>2130505</v>
      </c>
      <c r="J13" s="156"/>
      <c r="K13" s="156"/>
      <c r="L13" s="156"/>
      <c r="M13" s="156"/>
    </row>
    <row r="14" s="66" customFormat="1" ht="24" spans="1:13">
      <c r="A14" s="133"/>
      <c r="B14" s="134"/>
      <c r="C14" s="122" t="s">
        <v>72</v>
      </c>
      <c r="D14" s="122"/>
      <c r="E14" s="122"/>
      <c r="F14" s="122"/>
      <c r="G14" s="122"/>
      <c r="H14" s="138"/>
      <c r="J14" s="156"/>
      <c r="K14" s="156"/>
      <c r="L14" s="156"/>
      <c r="M14" s="156"/>
    </row>
    <row r="15" s="66" customFormat="1" ht="24" spans="1:13">
      <c r="A15" s="133"/>
      <c r="B15" s="134"/>
      <c r="C15" s="122" t="s">
        <v>73</v>
      </c>
      <c r="D15" s="139">
        <v>1</v>
      </c>
      <c r="E15" s="122"/>
      <c r="F15" s="122" t="s">
        <v>74</v>
      </c>
      <c r="G15" s="122"/>
      <c r="H15" s="122" t="s">
        <v>75</v>
      </c>
      <c r="J15" s="156"/>
      <c r="K15" s="156"/>
      <c r="L15" s="156"/>
      <c r="M15" s="156"/>
    </row>
    <row r="16" s="66" customFormat="1" ht="18" customHeight="1" spans="1:13">
      <c r="A16" s="140" t="s">
        <v>76</v>
      </c>
      <c r="B16" s="95" t="s">
        <v>77</v>
      </c>
      <c r="C16" s="122" t="s">
        <v>78</v>
      </c>
      <c r="D16" s="122" t="s">
        <v>79</v>
      </c>
      <c r="E16" s="122" t="s">
        <v>80</v>
      </c>
      <c r="F16" s="122" t="s">
        <v>74</v>
      </c>
      <c r="G16" s="122" t="s">
        <v>81</v>
      </c>
      <c r="H16" s="122"/>
      <c r="J16" s="156"/>
      <c r="K16" s="156"/>
      <c r="L16" s="156"/>
      <c r="M16" s="156"/>
    </row>
    <row r="17" s="66" customFormat="1" ht="30" customHeight="1" spans="1:13">
      <c r="A17" s="141"/>
      <c r="B17" s="95" t="s">
        <v>82</v>
      </c>
      <c r="C17" s="122" t="s">
        <v>83</v>
      </c>
      <c r="D17" s="122" t="s">
        <v>84</v>
      </c>
      <c r="E17" s="122" t="s">
        <v>85</v>
      </c>
      <c r="F17" s="122">
        <v>10</v>
      </c>
      <c r="G17" s="142" t="s">
        <v>86</v>
      </c>
      <c r="H17" s="124"/>
      <c r="J17" s="156"/>
      <c r="K17" s="156"/>
      <c r="L17" s="156"/>
      <c r="M17" s="156"/>
    </row>
    <row r="18" s="66" customFormat="1" ht="144" customHeight="1" spans="1:13">
      <c r="A18" s="141"/>
      <c r="B18" s="95"/>
      <c r="C18" s="122"/>
      <c r="D18" s="122" t="s">
        <v>87</v>
      </c>
      <c r="E18" s="122" t="s">
        <v>88</v>
      </c>
      <c r="F18" s="122">
        <v>10</v>
      </c>
      <c r="G18" s="142" t="s">
        <v>89</v>
      </c>
      <c r="H18" s="124"/>
      <c r="J18" s="156"/>
      <c r="K18" s="156"/>
      <c r="L18" s="156"/>
      <c r="M18" s="156"/>
    </row>
    <row r="19" s="66" customFormat="1" ht="18" customHeight="1" spans="1:8">
      <c r="A19" s="141"/>
      <c r="B19" s="95"/>
      <c r="C19" s="122"/>
      <c r="D19" s="122"/>
      <c r="E19" s="122"/>
      <c r="F19" s="122"/>
      <c r="G19" s="142"/>
      <c r="H19" s="124"/>
    </row>
    <row r="20" s="66" customFormat="1" ht="28.5" customHeight="1" spans="1:8">
      <c r="A20" s="141"/>
      <c r="B20" s="95"/>
      <c r="C20" s="122" t="s">
        <v>90</v>
      </c>
      <c r="D20" s="122" t="s">
        <v>91</v>
      </c>
      <c r="E20" s="122" t="s">
        <v>92</v>
      </c>
      <c r="F20" s="122">
        <v>10</v>
      </c>
      <c r="G20" s="142" t="s">
        <v>93</v>
      </c>
      <c r="H20" s="124"/>
    </row>
    <row r="21" s="66" customFormat="1" ht="17.1" customHeight="1" spans="1:8">
      <c r="A21" s="141"/>
      <c r="B21" s="95"/>
      <c r="C21" s="122"/>
      <c r="D21" s="122"/>
      <c r="E21" s="122"/>
      <c r="F21" s="122"/>
      <c r="G21" s="142"/>
      <c r="H21" s="124"/>
    </row>
    <row r="22" s="66" customFormat="1" ht="18" customHeight="1" spans="1:8">
      <c r="A22" s="141"/>
      <c r="B22" s="95"/>
      <c r="C22" s="122" t="s">
        <v>94</v>
      </c>
      <c r="D22" s="122" t="s">
        <v>95</v>
      </c>
      <c r="E22" s="122" t="s">
        <v>96</v>
      </c>
      <c r="F22" s="122">
        <v>10</v>
      </c>
      <c r="G22" s="142" t="s">
        <v>97</v>
      </c>
      <c r="H22" s="124"/>
    </row>
    <row r="23" s="66" customFormat="1" ht="18" customHeight="1" spans="1:8">
      <c r="A23" s="141"/>
      <c r="B23" s="95"/>
      <c r="C23" s="122"/>
      <c r="D23" s="122"/>
      <c r="E23" s="122"/>
      <c r="F23" s="122"/>
      <c r="G23" s="142"/>
      <c r="H23" s="124"/>
    </row>
    <row r="24" s="66" customFormat="1" ht="18" customHeight="1" spans="1:8">
      <c r="A24" s="141"/>
      <c r="B24" s="95"/>
      <c r="C24" s="122" t="s">
        <v>98</v>
      </c>
      <c r="D24" s="122" t="s">
        <v>99</v>
      </c>
      <c r="E24" s="139">
        <v>1</v>
      </c>
      <c r="F24" s="122">
        <v>10</v>
      </c>
      <c r="G24" s="142" t="s">
        <v>100</v>
      </c>
      <c r="H24" s="124"/>
    </row>
    <row r="25" s="66" customFormat="1" ht="18" customHeight="1" spans="1:8">
      <c r="A25" s="141"/>
      <c r="B25" s="95"/>
      <c r="C25" s="122"/>
      <c r="D25" s="122"/>
      <c r="E25" s="122"/>
      <c r="F25" s="122"/>
      <c r="G25" s="142"/>
      <c r="H25" s="124"/>
    </row>
    <row r="26" s="66" customFormat="1" ht="27.75" customHeight="1" spans="1:8">
      <c r="A26" s="141"/>
      <c r="B26" s="95" t="s">
        <v>101</v>
      </c>
      <c r="C26" s="122" t="s">
        <v>102</v>
      </c>
      <c r="D26" s="122" t="s">
        <v>103</v>
      </c>
      <c r="E26" s="122" t="s">
        <v>104</v>
      </c>
      <c r="F26" s="122">
        <v>10</v>
      </c>
      <c r="G26" s="142" t="s">
        <v>105</v>
      </c>
      <c r="H26" s="124"/>
    </row>
    <row r="27" s="66" customFormat="1" ht="18.75" customHeight="1" spans="1:8">
      <c r="A27" s="141"/>
      <c r="B27" s="95"/>
      <c r="C27" s="122"/>
      <c r="D27" s="122"/>
      <c r="E27" s="122"/>
      <c r="F27" s="122"/>
      <c r="G27" s="142"/>
      <c r="H27" s="124"/>
    </row>
    <row r="28" s="66" customFormat="1" ht="38.25" customHeight="1" spans="1:8">
      <c r="A28" s="141"/>
      <c r="B28" s="95"/>
      <c r="C28" s="122" t="s">
        <v>106</v>
      </c>
      <c r="D28" s="122" t="s">
        <v>107</v>
      </c>
      <c r="E28" s="122" t="s">
        <v>108</v>
      </c>
      <c r="F28" s="122">
        <v>10</v>
      </c>
      <c r="G28" s="142" t="s">
        <v>109</v>
      </c>
      <c r="H28" s="124"/>
    </row>
    <row r="29" s="66" customFormat="1" ht="18" customHeight="1" spans="1:8">
      <c r="A29" s="141"/>
      <c r="B29" s="95"/>
      <c r="C29" s="122"/>
      <c r="D29" s="95" t="s">
        <v>110</v>
      </c>
      <c r="E29" s="95" t="s">
        <v>111</v>
      </c>
      <c r="F29" s="95">
        <v>10</v>
      </c>
      <c r="G29" s="108" t="s">
        <v>112</v>
      </c>
      <c r="H29" s="103"/>
    </row>
    <row r="30" s="66" customFormat="1" ht="18" customHeight="1" spans="1:8">
      <c r="A30" s="141"/>
      <c r="B30" s="95"/>
      <c r="C30" s="95" t="s">
        <v>113</v>
      </c>
      <c r="D30" s="95"/>
      <c r="E30" s="95"/>
      <c r="F30" s="95"/>
      <c r="G30" s="108"/>
      <c r="H30" s="103"/>
    </row>
    <row r="31" s="66" customFormat="1" ht="18" customHeight="1" spans="1:8">
      <c r="A31" s="141"/>
      <c r="B31" s="95"/>
      <c r="C31" s="95"/>
      <c r="D31" s="95"/>
      <c r="E31" s="95"/>
      <c r="F31" s="95"/>
      <c r="G31" s="108"/>
      <c r="H31" s="103"/>
    </row>
    <row r="32" s="66" customFormat="1" ht="42" customHeight="1" spans="1:8">
      <c r="A32" s="141"/>
      <c r="B32" s="95"/>
      <c r="C32" s="95" t="s">
        <v>114</v>
      </c>
      <c r="D32" s="95"/>
      <c r="E32" s="95"/>
      <c r="F32" s="95"/>
      <c r="G32" s="108"/>
      <c r="H32" s="103"/>
    </row>
    <row r="33" s="66" customFormat="1" ht="18" customHeight="1" spans="1:8">
      <c r="A33" s="141"/>
      <c r="B33" s="95"/>
      <c r="C33" s="95"/>
      <c r="D33" s="95"/>
      <c r="E33" s="95"/>
      <c r="F33" s="95"/>
      <c r="G33" s="108"/>
      <c r="H33" s="103"/>
    </row>
    <row r="34" s="66" customFormat="1" ht="18" customHeight="1" spans="1:8">
      <c r="A34" s="141"/>
      <c r="B34" s="95" t="s">
        <v>115</v>
      </c>
      <c r="C34" s="95" t="s">
        <v>116</v>
      </c>
      <c r="D34" s="143" t="s">
        <v>117</v>
      </c>
      <c r="E34" s="143" t="s">
        <v>118</v>
      </c>
      <c r="F34" s="95">
        <v>10</v>
      </c>
      <c r="G34" s="108" t="s">
        <v>119</v>
      </c>
      <c r="H34" s="103"/>
    </row>
    <row r="35" s="66" customFormat="1" ht="18" customHeight="1" spans="1:8">
      <c r="A35" s="144"/>
      <c r="B35" s="95"/>
      <c r="C35" s="95"/>
      <c r="D35" s="95"/>
      <c r="E35" s="95"/>
      <c r="F35" s="95"/>
      <c r="G35" s="108"/>
      <c r="H35" s="103"/>
    </row>
    <row r="36" s="66" customFormat="1" ht="21" customHeight="1" spans="1:8">
      <c r="A36" s="145" t="s">
        <v>120</v>
      </c>
      <c r="B36" s="146"/>
      <c r="C36" s="146"/>
      <c r="D36" s="146"/>
      <c r="E36" s="147"/>
      <c r="F36" s="74">
        <f>SUM(F17:F35)+10</f>
        <v>100</v>
      </c>
      <c r="G36" s="148"/>
      <c r="H36" s="148"/>
    </row>
    <row r="37" s="66" customFormat="1" ht="18" customHeight="1" spans="1:8">
      <c r="A37" s="149"/>
      <c r="B37" s="149"/>
      <c r="C37" s="149"/>
      <c r="D37" s="149"/>
      <c r="E37" s="149"/>
      <c r="F37" s="149"/>
      <c r="G37" s="149"/>
      <c r="H37" s="149"/>
    </row>
    <row r="38" s="66" customFormat="1" ht="18" hidden="1" customHeight="1" spans="1:8">
      <c r="A38" s="150" t="s">
        <v>121</v>
      </c>
      <c r="B38" s="150"/>
      <c r="C38" s="150"/>
      <c r="D38" s="150"/>
      <c r="E38" s="150"/>
      <c r="F38" s="150"/>
      <c r="G38" s="150"/>
      <c r="H38" s="150"/>
    </row>
    <row r="39" ht="30" hidden="1" customHeight="1" spans="1:9">
      <c r="A39" s="151" t="s">
        <v>122</v>
      </c>
      <c r="B39" s="151"/>
      <c r="C39" s="151"/>
      <c r="D39" s="151"/>
      <c r="E39" s="151"/>
      <c r="F39" s="151"/>
      <c r="G39" s="151"/>
      <c r="H39" s="151"/>
      <c r="I39" s="151"/>
    </row>
    <row r="40" ht="18.95" hidden="1" customHeight="1" spans="1:9">
      <c r="A40" s="152"/>
      <c r="B40" s="153" t="s">
        <v>123</v>
      </c>
      <c r="C40" s="153"/>
      <c r="D40" s="153"/>
      <c r="E40" s="153"/>
      <c r="F40" s="153"/>
      <c r="G40" s="153"/>
      <c r="H40" s="153"/>
      <c r="I40" s="153"/>
    </row>
    <row r="41" hidden="1" spans="1:9">
      <c r="A41" s="152"/>
      <c r="B41" s="153" t="s">
        <v>124</v>
      </c>
      <c r="C41" s="153"/>
      <c r="D41" s="153"/>
      <c r="E41" s="153"/>
      <c r="F41" s="153"/>
      <c r="G41" s="153"/>
      <c r="H41" s="153"/>
      <c r="I41" s="153"/>
    </row>
    <row r="42" hidden="1" spans="1:9">
      <c r="A42" s="152"/>
      <c r="B42" s="153" t="s">
        <v>125</v>
      </c>
      <c r="C42" s="153"/>
      <c r="D42" s="153"/>
      <c r="E42" s="153"/>
      <c r="F42" s="153"/>
      <c r="G42" s="153"/>
      <c r="H42" s="153"/>
      <c r="I42" s="153"/>
    </row>
    <row r="43" hidden="1" spans="1:9">
      <c r="A43" s="152"/>
      <c r="B43" s="153" t="s">
        <v>126</v>
      </c>
      <c r="C43" s="153"/>
      <c r="D43" s="153"/>
      <c r="E43" s="153"/>
      <c r="F43" s="153"/>
      <c r="G43" s="153"/>
      <c r="H43" s="153"/>
      <c r="I43" s="153"/>
    </row>
    <row r="44" hidden="1" spans="1:9">
      <c r="A44" s="152"/>
      <c r="B44" s="153" t="s">
        <v>127</v>
      </c>
      <c r="C44" s="153"/>
      <c r="D44" s="153"/>
      <c r="E44" s="153"/>
      <c r="F44" s="153"/>
      <c r="G44" s="153"/>
      <c r="H44" s="153"/>
      <c r="I44" s="153"/>
    </row>
    <row r="45" hidden="1" spans="1:9">
      <c r="A45" s="152"/>
      <c r="B45" s="153" t="s">
        <v>128</v>
      </c>
      <c r="C45" s="153"/>
      <c r="D45" s="153"/>
      <c r="E45" s="153"/>
      <c r="F45" s="153"/>
      <c r="G45" s="153"/>
      <c r="H45" s="153"/>
      <c r="I45" s="153"/>
    </row>
    <row r="46" hidden="1" spans="1:9">
      <c r="A46" s="152"/>
      <c r="B46" s="153" t="s">
        <v>129</v>
      </c>
      <c r="C46" s="153"/>
      <c r="D46" s="153"/>
      <c r="E46" s="153"/>
      <c r="F46" s="153"/>
      <c r="G46" s="153"/>
      <c r="H46" s="153"/>
      <c r="I46" s="153"/>
    </row>
    <row r="47" hidden="1" spans="1:9">
      <c r="A47" s="152"/>
      <c r="B47" s="153" t="s">
        <v>130</v>
      </c>
      <c r="C47" s="153"/>
      <c r="D47" s="153"/>
      <c r="E47" s="153"/>
      <c r="F47" s="153"/>
      <c r="G47" s="153"/>
      <c r="H47" s="153"/>
      <c r="I47" s="153"/>
    </row>
    <row r="48" hidden="1" spans="1:9">
      <c r="A48" s="152"/>
      <c r="B48" s="153" t="s">
        <v>131</v>
      </c>
      <c r="C48" s="153"/>
      <c r="D48" s="153"/>
      <c r="E48" s="153"/>
      <c r="F48" s="153"/>
      <c r="G48" s="153"/>
      <c r="H48" s="153"/>
      <c r="I48" s="153"/>
    </row>
    <row r="49" hidden="1" spans="1:9">
      <c r="A49" s="152"/>
      <c r="B49" s="153" t="s">
        <v>132</v>
      </c>
      <c r="C49" s="153"/>
      <c r="D49" s="153"/>
      <c r="E49" s="153"/>
      <c r="F49" s="153"/>
      <c r="G49" s="153"/>
      <c r="H49" s="153"/>
      <c r="I49" s="153"/>
    </row>
    <row r="50" hidden="1" spans="1:9">
      <c r="A50" s="152"/>
      <c r="B50" s="153" t="s">
        <v>133</v>
      </c>
      <c r="C50" s="153"/>
      <c r="D50" s="153"/>
      <c r="E50" s="153"/>
      <c r="F50" s="153"/>
      <c r="G50" s="153"/>
      <c r="H50" s="153"/>
      <c r="I50" s="153"/>
    </row>
    <row r="51" hidden="1" spans="1:9">
      <c r="A51" s="152"/>
      <c r="B51" s="153" t="s">
        <v>134</v>
      </c>
      <c r="C51" s="153"/>
      <c r="D51" s="153"/>
      <c r="E51" s="153"/>
      <c r="F51" s="153"/>
      <c r="G51" s="153"/>
      <c r="H51" s="153"/>
      <c r="I51" s="153"/>
    </row>
    <row r="52" hidden="1" spans="1:9">
      <c r="A52" s="152"/>
      <c r="B52" s="153" t="s">
        <v>135</v>
      </c>
      <c r="C52" s="153"/>
      <c r="D52" s="153"/>
      <c r="E52" s="153"/>
      <c r="F52" s="153"/>
      <c r="G52" s="153"/>
      <c r="H52" s="153"/>
      <c r="I52" s="153"/>
    </row>
    <row r="53" hidden="1" spans="1:9">
      <c r="A53" s="152"/>
      <c r="B53" s="153" t="s">
        <v>136</v>
      </c>
      <c r="C53" s="153"/>
      <c r="D53" s="153"/>
      <c r="E53" s="153"/>
      <c r="F53" s="153"/>
      <c r="G53" s="153"/>
      <c r="H53" s="153"/>
      <c r="I53" s="153"/>
    </row>
    <row r="54" hidden="1" spans="1:9">
      <c r="A54" s="152"/>
      <c r="B54" s="153" t="s">
        <v>137</v>
      </c>
      <c r="C54" s="153"/>
      <c r="D54" s="153"/>
      <c r="E54" s="153"/>
      <c r="F54" s="153"/>
      <c r="G54" s="153"/>
      <c r="H54" s="153"/>
      <c r="I54" s="153"/>
    </row>
    <row r="55" hidden="1" spans="1:9">
      <c r="A55" s="152"/>
      <c r="B55" s="150"/>
      <c r="C55" s="150"/>
      <c r="D55" s="150"/>
      <c r="E55" s="150"/>
      <c r="F55" s="150"/>
      <c r="G55" s="150"/>
      <c r="H55" s="150"/>
      <c r="I55" s="150"/>
    </row>
    <row r="56" hidden="1" spans="1:9">
      <c r="A56" s="152"/>
      <c r="B56" s="150"/>
      <c r="C56" s="150"/>
      <c r="D56" s="150"/>
      <c r="E56" s="150"/>
      <c r="F56" s="150"/>
      <c r="G56" s="150"/>
      <c r="H56" s="150"/>
      <c r="I56" s="150"/>
    </row>
    <row r="57" spans="1:9">
      <c r="A57" s="152"/>
      <c r="B57" s="150"/>
      <c r="C57" s="150"/>
      <c r="D57" s="150"/>
      <c r="E57" s="150"/>
      <c r="F57" s="150"/>
      <c r="G57" s="150"/>
      <c r="H57" s="150"/>
      <c r="I57" s="150"/>
    </row>
  </sheetData>
  <sheetProtection formatCells="0" formatColumns="0" formatRows="0" insertRows="0" insertColumns="0" insertHyperlinks="0" deleteColumns="0" deleteRows="0" sort="0" autoFilter="0" pivotTables="0"/>
  <mergeCells count="88">
    <mergeCell ref="C1:W1"/>
    <mergeCell ref="A2:H2"/>
    <mergeCell ref="A3:H3"/>
    <mergeCell ref="A4:B4"/>
    <mergeCell ref="C4:E4"/>
    <mergeCell ref="A5:B5"/>
    <mergeCell ref="C5:E5"/>
    <mergeCell ref="G5:H5"/>
    <mergeCell ref="A6:B6"/>
    <mergeCell ref="C6:D6"/>
    <mergeCell ref="E6:F6"/>
    <mergeCell ref="G6:H6"/>
    <mergeCell ref="A7:B7"/>
    <mergeCell ref="F7:G7"/>
    <mergeCell ref="A8:B8"/>
    <mergeCell ref="C8:H8"/>
    <mergeCell ref="A9:B9"/>
    <mergeCell ref="C9:H9"/>
    <mergeCell ref="A10:B10"/>
    <mergeCell ref="C10:H10"/>
    <mergeCell ref="D11:F11"/>
    <mergeCell ref="D12:F12"/>
    <mergeCell ref="D13:F13"/>
    <mergeCell ref="D14:F14"/>
    <mergeCell ref="D15:E15"/>
    <mergeCell ref="F15:G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A36:E36"/>
    <mergeCell ref="G36:H36"/>
    <mergeCell ref="A38:H38"/>
    <mergeCell ref="A39:I39"/>
    <mergeCell ref="B40:I40"/>
    <mergeCell ref="B41:I41"/>
    <mergeCell ref="B42:I42"/>
    <mergeCell ref="B43:I43"/>
    <mergeCell ref="B44:I44"/>
    <mergeCell ref="B45:I45"/>
    <mergeCell ref="B46:I46"/>
    <mergeCell ref="B47:I47"/>
    <mergeCell ref="B48:I48"/>
    <mergeCell ref="B49:I49"/>
    <mergeCell ref="B50:I50"/>
    <mergeCell ref="B51:I51"/>
    <mergeCell ref="B52:I52"/>
    <mergeCell ref="B53:I53"/>
    <mergeCell ref="B54:I54"/>
    <mergeCell ref="B55:I55"/>
    <mergeCell ref="B56:I56"/>
    <mergeCell ref="B57:I57"/>
    <mergeCell ref="A16:A35"/>
    <mergeCell ref="A40:A57"/>
    <mergeCell ref="B17:B25"/>
    <mergeCell ref="B26:B33"/>
    <mergeCell ref="B34:B35"/>
    <mergeCell ref="C17:C19"/>
    <mergeCell ref="C20:C21"/>
    <mergeCell ref="C22:C23"/>
    <mergeCell ref="C24:C25"/>
    <mergeCell ref="C26:C27"/>
    <mergeCell ref="C28:C29"/>
    <mergeCell ref="C30:C31"/>
    <mergeCell ref="C32:C33"/>
    <mergeCell ref="C34:C35"/>
    <mergeCell ref="G11:G12"/>
    <mergeCell ref="G13:G14"/>
    <mergeCell ref="H11:H12"/>
    <mergeCell ref="H13:H14"/>
    <mergeCell ref="J5:O9"/>
    <mergeCell ref="A11:B15"/>
  </mergeCells>
  <dataValidations count="1">
    <dataValidation type="list" allowBlank="1" showInputMessage="1" showErrorMessage="1" sqref="H11">
      <formula1>"一般公共预算,政府基金预算,国有资本收益预算,社保基金预算"</formula1>
    </dataValidation>
  </dataValidations>
  <printOptions horizontalCentered="1" verticalCentered="1"/>
  <pageMargins left="0.161111111111111" right="0.161111111111111" top="0.409027777777778" bottom="0.2125" header="0.302777777777778"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39"/>
  <sheetViews>
    <sheetView showZeros="0" zoomScale="115" zoomScaleNormal="115" topLeftCell="A16" workbookViewId="0">
      <selection activeCell="E21" sqref="E21"/>
    </sheetView>
  </sheetViews>
  <sheetFormatPr defaultColWidth="8" defaultRowHeight="14.4" outlineLevelCol="7"/>
  <cols>
    <col min="1" max="1" width="4.5530303030303" style="66" customWidth="1"/>
    <col min="2" max="2" width="10.1136363636364" style="66" customWidth="1"/>
    <col min="3" max="3" width="10.780303030303" style="66" customWidth="1"/>
    <col min="4" max="4" width="13" style="66" customWidth="1"/>
    <col min="5" max="5" width="11.8863636363636" style="66" customWidth="1"/>
    <col min="6" max="6" width="8.4469696969697" style="66" customWidth="1"/>
    <col min="7" max="7" width="8.78030303030303" style="66" customWidth="1"/>
    <col min="8" max="8" width="17.3333333333333" style="66" customWidth="1"/>
    <col min="9" max="16384" width="8" style="66"/>
  </cols>
  <sheetData>
    <row r="1" spans="1:8">
      <c r="A1" s="67" t="s">
        <v>138</v>
      </c>
      <c r="B1" s="67"/>
      <c r="C1" s="67"/>
      <c r="D1" s="68"/>
      <c r="E1" s="68"/>
      <c r="F1" s="68"/>
      <c r="G1" s="68"/>
      <c r="H1" s="68"/>
    </row>
    <row r="2" ht="15.95" customHeight="1" spans="1:8">
      <c r="A2" s="109" t="s">
        <v>139</v>
      </c>
      <c r="B2" s="109"/>
      <c r="C2" s="109"/>
      <c r="D2" s="109"/>
      <c r="E2" s="109"/>
      <c r="F2" s="109"/>
      <c r="G2" s="109"/>
      <c r="H2" s="109"/>
    </row>
    <row r="3" ht="21" customHeight="1" spans="1:8">
      <c r="A3" s="70" t="str">
        <f>项目绩效目标申报表!A3</f>
        <v>（     2024  年度）</v>
      </c>
      <c r="B3" s="70"/>
      <c r="C3" s="70"/>
      <c r="D3" s="70"/>
      <c r="E3" s="70"/>
      <c r="F3" s="70"/>
      <c r="G3" s="70"/>
      <c r="H3" s="70"/>
    </row>
    <row r="4" ht="14.1" customHeight="1" spans="1:8">
      <c r="A4" s="71" t="s">
        <v>2</v>
      </c>
      <c r="B4" s="71"/>
      <c r="C4" s="72" t="str">
        <f>项目绩效目标申报表!C4</f>
        <v>中国烟草总公司重庆市公司奉节分公司</v>
      </c>
      <c r="D4" s="72"/>
      <c r="E4" s="72"/>
      <c r="F4" s="73"/>
      <c r="G4" s="73"/>
      <c r="H4" s="73" t="s">
        <v>44</v>
      </c>
    </row>
    <row r="5" ht="20.1" customHeight="1" spans="1:8">
      <c r="A5" s="74" t="s">
        <v>4</v>
      </c>
      <c r="B5" s="74"/>
      <c r="C5" s="75" t="str">
        <f>项目绩效目标申报表!C5</f>
        <v>奉节县烟草产业投入补贴项目</v>
      </c>
      <c r="D5" s="75"/>
      <c r="E5" s="76"/>
      <c r="F5" s="74" t="s">
        <v>46</v>
      </c>
      <c r="G5" s="75" t="str">
        <f>项目绩效目标申报表!G5</f>
        <v>政策补贴类</v>
      </c>
      <c r="H5" s="76"/>
    </row>
    <row r="6" ht="20.1" customHeight="1" spans="1:8">
      <c r="A6" s="77" t="s">
        <v>49</v>
      </c>
      <c r="B6" s="76"/>
      <c r="C6" s="74" t="str">
        <f>项目绩效目标申报表!C6</f>
        <v>2022年3月-2024年3月</v>
      </c>
      <c r="D6" s="74"/>
      <c r="E6" s="74" t="s">
        <v>51</v>
      </c>
      <c r="F6" s="74"/>
      <c r="G6" s="75" t="str">
        <f>项目绩效目标申报表!G6</f>
        <v>奉节县人民政府办公室</v>
      </c>
      <c r="H6" s="76"/>
    </row>
    <row r="7" ht="21" customHeight="1" spans="1:8">
      <c r="A7" s="74" t="s">
        <v>53</v>
      </c>
      <c r="B7" s="74"/>
      <c r="C7" s="75" t="str">
        <f>项目绩效目标申报表!C7</f>
        <v>奉节烟草分公司</v>
      </c>
      <c r="D7" s="74" t="s">
        <v>55</v>
      </c>
      <c r="E7" s="74" t="str">
        <f>项目绩效目标申报表!E7</f>
        <v>曹安全</v>
      </c>
      <c r="F7" s="74" t="s">
        <v>57</v>
      </c>
      <c r="G7" s="74"/>
      <c r="H7" s="76">
        <v>13709448127</v>
      </c>
    </row>
    <row r="8" ht="33.95" customHeight="1" spans="1:8">
      <c r="A8" s="74" t="s">
        <v>58</v>
      </c>
      <c r="B8" s="74"/>
      <c r="C8" s="110" t="str">
        <f>项目绩效目标申报表!C8</f>
        <v>该项目立足奉节烟叶产业发展现状，细化产业扶持政策配套，投入产出效益明显，同意实施。</v>
      </c>
      <c r="D8" s="110"/>
      <c r="E8" s="110"/>
      <c r="F8" s="110"/>
      <c r="G8" s="110"/>
      <c r="H8" s="111"/>
    </row>
    <row r="9" ht="51" customHeight="1" spans="1:8">
      <c r="A9" s="74" t="s">
        <v>60</v>
      </c>
      <c r="B9" s="74"/>
      <c r="C9" s="110" t="str">
        <f>项目绩效目标申报表!C9</f>
        <v>对兴隆、太和、甲高等14个乡镇、84个种烟村、764户烟农进行种烟产后补贴，引导烟农科学种烟提高质量，提高其种烟积极性，保障烟农收入增加、政府财税稳定，产业持续健康发展。</v>
      </c>
      <c r="D9" s="110"/>
      <c r="E9" s="110"/>
      <c r="F9" s="110"/>
      <c r="G9" s="110"/>
      <c r="H9" s="111"/>
    </row>
    <row r="10" ht="60.95" customHeight="1" spans="1:8">
      <c r="A10" s="74" t="s">
        <v>140</v>
      </c>
      <c r="B10" s="74"/>
      <c r="C10" s="110" t="str">
        <f>项目绩效目标申报表!C10</f>
        <v>全县种植烟叶3.75万亩，收购烟叶9.31万担，上等烟比例≥60%，实现烟农产值1.62亿元、烟叶特产税3270万元.105户贫困户烟叶种植5238亩解决就业，实现贫困烟农产值2361余万元，充分带动烟区贫困户务工增收.</v>
      </c>
      <c r="D10" s="110"/>
      <c r="E10" s="110"/>
      <c r="F10" s="110"/>
      <c r="G10" s="110"/>
      <c r="H10" s="111"/>
    </row>
    <row r="11" spans="1:8">
      <c r="A11" s="83" t="s">
        <v>64</v>
      </c>
      <c r="B11" s="84"/>
      <c r="C11" s="74" t="s">
        <v>65</v>
      </c>
      <c r="D11" s="74" t="str">
        <f>项目绩效目标申报表!D11</f>
        <v>663.4211万元</v>
      </c>
      <c r="E11" s="74"/>
      <c r="F11" s="74"/>
      <c r="G11" s="74" t="s">
        <v>67</v>
      </c>
      <c r="H11" s="81" t="str">
        <f>项目绩效目标申报表!H11</f>
        <v>一般公共预算</v>
      </c>
    </row>
    <row r="12" spans="1:8">
      <c r="A12" s="87"/>
      <c r="B12" s="88"/>
      <c r="C12" s="74" t="s">
        <v>69</v>
      </c>
      <c r="D12" s="74" t="str">
        <f>项目绩效目标申报表!D12</f>
        <v>663.4211万元</v>
      </c>
      <c r="E12" s="74"/>
      <c r="F12" s="74"/>
      <c r="G12" s="74"/>
      <c r="H12" s="90"/>
    </row>
    <row r="13" ht="24" spans="1:8">
      <c r="A13" s="87"/>
      <c r="B13" s="88"/>
      <c r="C13" s="74" t="s">
        <v>70</v>
      </c>
      <c r="D13" s="74">
        <f>项目绩效目标申报表!D14</f>
        <v>0</v>
      </c>
      <c r="E13" s="74"/>
      <c r="F13" s="74"/>
      <c r="G13" s="74" t="s">
        <v>71</v>
      </c>
      <c r="H13" s="112">
        <f>项目绩效目标申报表!H13</f>
        <v>2130505</v>
      </c>
    </row>
    <row r="14" ht="24" spans="1:8">
      <c r="A14" s="87"/>
      <c r="B14" s="88"/>
      <c r="C14" s="74" t="s">
        <v>72</v>
      </c>
      <c r="D14" s="74" t="e">
        <f>项目绩效目标申报表!#REF!</f>
        <v>#REF!</v>
      </c>
      <c r="E14" s="74"/>
      <c r="F14" s="74"/>
      <c r="G14" s="74"/>
      <c r="H14" s="113"/>
    </row>
    <row r="15" ht="24" spans="1:8">
      <c r="A15" s="87"/>
      <c r="B15" s="88"/>
      <c r="C15" s="74" t="s">
        <v>73</v>
      </c>
      <c r="D15" s="114">
        <v>1</v>
      </c>
      <c r="E15" s="74"/>
      <c r="F15" s="74" t="s">
        <v>74</v>
      </c>
      <c r="G15" s="74"/>
      <c r="H15" s="74" t="s">
        <v>75</v>
      </c>
    </row>
    <row r="16" ht="18" customHeight="1" spans="1:8">
      <c r="A16" s="92" t="s">
        <v>76</v>
      </c>
      <c r="B16" s="74" t="s">
        <v>77</v>
      </c>
      <c r="C16" s="74" t="s">
        <v>78</v>
      </c>
      <c r="D16" s="74" t="s">
        <v>79</v>
      </c>
      <c r="E16" s="74" t="s">
        <v>80</v>
      </c>
      <c r="F16" s="74" t="s">
        <v>74</v>
      </c>
      <c r="G16" s="74" t="s">
        <v>81</v>
      </c>
      <c r="H16" s="74"/>
    </row>
    <row r="17" ht="18" customHeight="1" spans="1:8">
      <c r="A17" s="93"/>
      <c r="B17" s="74" t="s">
        <v>82</v>
      </c>
      <c r="C17" s="74" t="s">
        <v>83</v>
      </c>
      <c r="D17" s="74" t="str">
        <f>项目绩效目标申报表!D17</f>
        <v>烟叶种植面积</v>
      </c>
      <c r="E17" s="115" t="str">
        <f>项目绩效目标申报表!E17</f>
        <v>3.75万亩</v>
      </c>
      <c r="F17" s="74">
        <f>项目绩效目标申报表!F17</f>
        <v>10</v>
      </c>
      <c r="G17" s="77" t="str">
        <f>项目绩效目标申报表!G17</f>
        <v>通过产后补贴带动烟农种烟，保证烟叶规模规定，政府财税增加。</v>
      </c>
      <c r="H17" s="76"/>
    </row>
    <row r="18" ht="18" customHeight="1" spans="1:8">
      <c r="A18" s="93"/>
      <c r="B18" s="74"/>
      <c r="C18" s="74"/>
      <c r="D18" s="74" t="str">
        <f>项目绩效目标申报表!D18</f>
        <v>烟叶计划完成率</v>
      </c>
      <c r="E18" s="115" t="str">
        <f>项目绩效目标申报表!E18</f>
        <v>≥ 90%</v>
      </c>
      <c r="F18" s="74">
        <f>项目绩效目标申报表!F18</f>
        <v>10</v>
      </c>
      <c r="G18" s="77" t="str">
        <f>项目绩效目标申报表!G18</f>
        <v>云烟 87 品种 C2F、C3F、B2F补贴标准为 60元/担； K326 品种 C2F、C3F、B2F补贴标准为 210元/担；“金子点”特色烟（太和乡）补贴标准为 75元/担</v>
      </c>
      <c r="H18" s="76"/>
    </row>
    <row r="19" ht="18" customHeight="1" spans="1:8">
      <c r="A19" s="93"/>
      <c r="B19" s="74"/>
      <c r="C19" s="74"/>
      <c r="D19" s="74">
        <f>项目绩效目标申报表!D19</f>
        <v>0</v>
      </c>
      <c r="E19" s="115">
        <f>项目绩效目标申报表!E19</f>
        <v>0</v>
      </c>
      <c r="F19" s="74">
        <f>项目绩效目标申报表!F19</f>
        <v>0</v>
      </c>
      <c r="G19" s="77">
        <f>项目绩效目标申报表!G19</f>
        <v>0</v>
      </c>
      <c r="H19" s="76"/>
    </row>
    <row r="20" ht="18" customHeight="1" spans="1:8">
      <c r="A20" s="93"/>
      <c r="B20" s="74"/>
      <c r="C20" s="74" t="s">
        <v>90</v>
      </c>
      <c r="D20" s="74" t="str">
        <f>项目绩效目标申报表!D20</f>
        <v>上等烟比例</v>
      </c>
      <c r="E20" s="115" t="str">
        <f>项目绩效目标申报表!E20</f>
        <v>达60%</v>
      </c>
      <c r="F20" s="74">
        <f>项目绩效目标申报表!F20</f>
        <v>10</v>
      </c>
      <c r="G20" s="77" t="str">
        <f>项目绩效目标申报表!G20</f>
        <v>分质量实行差异化补贴，促使烟叶质量提升，上等烟比例达68.8%。</v>
      </c>
      <c r="H20" s="76"/>
    </row>
    <row r="21" ht="18" customHeight="1" spans="1:8">
      <c r="A21" s="93"/>
      <c r="B21" s="74"/>
      <c r="C21" s="74"/>
      <c r="D21" s="74" t="e">
        <f>项目绩效目标申报表!#REF!</f>
        <v>#REF!</v>
      </c>
      <c r="E21" s="115" t="e">
        <f>项目绩效目标申报表!#REF!</f>
        <v>#REF!</v>
      </c>
      <c r="F21" s="74" t="e">
        <f>项目绩效目标申报表!#REF!</f>
        <v>#REF!</v>
      </c>
      <c r="G21" s="77" t="e">
        <f>项目绩效目标申报表!#REF!</f>
        <v>#REF!</v>
      </c>
      <c r="H21" s="76"/>
    </row>
    <row r="22" ht="18" customHeight="1" spans="1:8">
      <c r="A22" s="93"/>
      <c r="B22" s="74"/>
      <c r="C22" s="74"/>
      <c r="D22" s="74">
        <f>项目绩效目标申报表!D21</f>
        <v>0</v>
      </c>
      <c r="E22" s="115">
        <f>项目绩效目标申报表!E21</f>
        <v>0</v>
      </c>
      <c r="F22" s="74">
        <f>项目绩效目标申报表!F21</f>
        <v>0</v>
      </c>
      <c r="G22" s="77">
        <f>项目绩效目标申报表!G21</f>
        <v>0</v>
      </c>
      <c r="H22" s="76"/>
    </row>
    <row r="23" ht="18" customHeight="1" spans="1:8">
      <c r="A23" s="93"/>
      <c r="B23" s="74"/>
      <c r="C23" s="74" t="s">
        <v>94</v>
      </c>
      <c r="D23" s="74" t="str">
        <f>项目绩效目标申报表!D22</f>
        <v>完成时限</v>
      </c>
      <c r="E23" s="115" t="str">
        <f>项目绩效目标申报表!E22</f>
        <v>12月底</v>
      </c>
      <c r="F23" s="74">
        <f>项目绩效目标申报表!F22</f>
        <v>10</v>
      </c>
      <c r="G23" s="77" t="str">
        <f>项目绩效目标申报表!G22</f>
        <v>11月底完成收购，12月完成烟叶调拨</v>
      </c>
      <c r="H23" s="76"/>
    </row>
    <row r="24" ht="18" customHeight="1" spans="1:8">
      <c r="A24" s="93"/>
      <c r="B24" s="74"/>
      <c r="C24" s="74"/>
      <c r="D24" s="74">
        <f>项目绩效目标申报表!D23</f>
        <v>0</v>
      </c>
      <c r="E24" s="115">
        <f>项目绩效目标申报表!E23</f>
        <v>0</v>
      </c>
      <c r="F24" s="74">
        <f>项目绩效目标申报表!F23</f>
        <v>0</v>
      </c>
      <c r="G24" s="77">
        <f>项目绩效目标申报表!G23</f>
        <v>0</v>
      </c>
      <c r="H24" s="76"/>
    </row>
    <row r="25" ht="18" customHeight="1" spans="1:8">
      <c r="A25" s="93"/>
      <c r="B25" s="74"/>
      <c r="C25" s="74" t="s">
        <v>98</v>
      </c>
      <c r="D25" s="74" t="str">
        <f>项目绩效目标申报表!D24</f>
        <v>费用执行率</v>
      </c>
      <c r="E25" s="115">
        <f>项目绩效目标申报表!E24</f>
        <v>1</v>
      </c>
      <c r="F25" s="74">
        <f>项目绩效目标申报表!F24</f>
        <v>10</v>
      </c>
      <c r="G25" s="77" t="str">
        <f>项目绩效目标申报表!G24</f>
        <v>不超预算补贴。</v>
      </c>
      <c r="H25" s="76"/>
    </row>
    <row r="26" ht="18" customHeight="1" spans="1:8">
      <c r="A26" s="93"/>
      <c r="B26" s="74"/>
      <c r="C26" s="74"/>
      <c r="D26" s="74">
        <f>项目绩效目标申报表!D25</f>
        <v>0</v>
      </c>
      <c r="E26" s="115">
        <f>项目绩效目标申报表!E25</f>
        <v>0</v>
      </c>
      <c r="F26" s="74">
        <f>项目绩效目标申报表!F25</f>
        <v>0</v>
      </c>
      <c r="G26" s="77">
        <f>项目绩效目标申报表!G25</f>
        <v>0</v>
      </c>
      <c r="H26" s="76"/>
    </row>
    <row r="27" ht="18" customHeight="1" spans="1:8">
      <c r="A27" s="93"/>
      <c r="B27" s="74" t="s">
        <v>101</v>
      </c>
      <c r="C27" s="74" t="s">
        <v>102</v>
      </c>
      <c r="D27" s="74" t="str">
        <f>项目绩效目标申报表!D26</f>
        <v>烟农增收</v>
      </c>
      <c r="E27" s="115" t="str">
        <f>项目绩效目标申报表!E26</f>
        <v>亩产值达3600元以上</v>
      </c>
      <c r="F27" s="74">
        <f>项目绩效目标申报表!F26</f>
        <v>10</v>
      </c>
      <c r="G27" s="77" t="str">
        <f>项目绩效目标申报表!G26</f>
        <v>以补贴提高烟农种烟积极性，加大科技投入，降低用工成本，增加种烟收入。</v>
      </c>
      <c r="H27" s="76"/>
    </row>
    <row r="28" ht="18" customHeight="1" spans="1:8">
      <c r="A28" s="93"/>
      <c r="B28" s="74"/>
      <c r="C28" s="74"/>
      <c r="D28" s="74">
        <f>项目绩效目标申报表!D27</f>
        <v>0</v>
      </c>
      <c r="E28" s="115">
        <f>项目绩效目标申报表!E27</f>
        <v>0</v>
      </c>
      <c r="F28" s="74">
        <f>项目绩效目标申报表!F27</f>
        <v>0</v>
      </c>
      <c r="G28" s="77">
        <f>项目绩效目标申报表!G27</f>
        <v>0</v>
      </c>
      <c r="H28" s="76"/>
    </row>
    <row r="29" ht="18" customHeight="1" spans="1:8">
      <c r="A29" s="93"/>
      <c r="B29" s="74"/>
      <c r="C29" s="74" t="s">
        <v>106</v>
      </c>
      <c r="D29" s="74" t="str">
        <f>项目绩效目标申报表!D28</f>
        <v>带动就业</v>
      </c>
      <c r="E29" s="115" t="str">
        <f>项目绩效目标申报表!E28</f>
        <v>带动105户贫困户种烟增收</v>
      </c>
      <c r="F29" s="74">
        <f>项目绩效目标申报表!F28</f>
        <v>10</v>
      </c>
      <c r="G29" s="77" t="str">
        <f>项目绩效目标申报表!G28</f>
        <v>105户贫困户种植烟叶5238亩，户均收入达22.48万元，充分带动烟区贫困户务工增收。</v>
      </c>
      <c r="H29" s="76"/>
    </row>
    <row r="30" ht="18" customHeight="1" spans="1:8">
      <c r="A30" s="93"/>
      <c r="B30" s="74"/>
      <c r="C30" s="74"/>
      <c r="D30" s="74" t="e">
        <f>项目绩效目标申报表!#REF!</f>
        <v>#REF!</v>
      </c>
      <c r="E30" s="115" t="e">
        <f>项目绩效目标申报表!#REF!</f>
        <v>#REF!</v>
      </c>
      <c r="F30" s="74" t="e">
        <f>项目绩效目标申报表!#REF!</f>
        <v>#REF!</v>
      </c>
      <c r="G30" s="77" t="e">
        <f>项目绩效目标申报表!#REF!</f>
        <v>#REF!</v>
      </c>
      <c r="H30" s="76"/>
    </row>
    <row r="31" ht="18" customHeight="1" spans="1:8">
      <c r="A31" s="93"/>
      <c r="B31" s="74"/>
      <c r="C31" s="74" t="s">
        <v>113</v>
      </c>
      <c r="D31" s="74">
        <f>项目绩效目标申报表!D30</f>
        <v>0</v>
      </c>
      <c r="E31" s="115">
        <f>项目绩效目标申报表!E30</f>
        <v>0</v>
      </c>
      <c r="F31" s="74">
        <f>项目绩效目标申报表!F30</f>
        <v>0</v>
      </c>
      <c r="G31" s="77">
        <f>项目绩效目标申报表!G30</f>
        <v>0</v>
      </c>
      <c r="H31" s="76"/>
    </row>
    <row r="32" ht="18" customHeight="1" spans="1:8">
      <c r="A32" s="93"/>
      <c r="B32" s="74"/>
      <c r="C32" s="74"/>
      <c r="D32" s="74">
        <f>项目绩效目标申报表!D31</f>
        <v>0</v>
      </c>
      <c r="E32" s="115">
        <f>项目绩效目标申报表!E31</f>
        <v>0</v>
      </c>
      <c r="F32" s="74">
        <f>项目绩效目标申报表!F31</f>
        <v>0</v>
      </c>
      <c r="G32" s="77">
        <f>项目绩效目标申报表!G31</f>
        <v>0</v>
      </c>
      <c r="H32" s="76"/>
    </row>
    <row r="33" ht="18" customHeight="1" spans="1:8">
      <c r="A33" s="93"/>
      <c r="B33" s="74"/>
      <c r="C33" s="74" t="s">
        <v>114</v>
      </c>
      <c r="D33" s="74" t="str">
        <f>项目绩效目标申报表!D29</f>
        <v>带动产业发展</v>
      </c>
      <c r="E33" s="115" t="str">
        <f>项目绩效目标申报表!E29</f>
        <v>稳定烟叶规模</v>
      </c>
      <c r="F33" s="74">
        <f>项目绩效目标申报表!F29</f>
        <v>10</v>
      </c>
      <c r="G33" s="77" t="str">
        <f>项目绩效目标申报表!G29</f>
        <v>通过补贴提高烟农积极性，保障基本烟农，稳定全县烟叶规模，促进烟叶产业可持续发展。</v>
      </c>
      <c r="H33" s="76"/>
    </row>
    <row r="34" ht="18" customHeight="1" spans="1:8">
      <c r="A34" s="93"/>
      <c r="B34" s="74"/>
      <c r="C34" s="74"/>
      <c r="D34" s="74">
        <f>项目绩效目标申报表!D33</f>
        <v>0</v>
      </c>
      <c r="E34" s="115">
        <f>项目绩效目标申报表!E33</f>
        <v>0</v>
      </c>
      <c r="F34" s="74">
        <f>项目绩效目标申报表!F33</f>
        <v>0</v>
      </c>
      <c r="G34" s="77">
        <f>项目绩效目标申报表!G33</f>
        <v>0</v>
      </c>
      <c r="H34" s="76"/>
    </row>
    <row r="35" ht="18" customHeight="1" spans="1:8">
      <c r="A35" s="93"/>
      <c r="B35" s="74" t="s">
        <v>115</v>
      </c>
      <c r="C35" s="74" t="s">
        <v>116</v>
      </c>
      <c r="D35" s="74" t="str">
        <f>项目绩效目标申报表!D34</f>
        <v>烟农满意度</v>
      </c>
      <c r="E35" s="115" t="str">
        <f>项目绩效目标申报表!E34</f>
        <v>95%以上</v>
      </c>
      <c r="F35" s="74">
        <f>项目绩效目标申报表!F34</f>
        <v>10</v>
      </c>
      <c r="G35" s="77" t="str">
        <f>项目绩效目标申报表!G34</f>
        <v>调查烟农满意度情况。</v>
      </c>
      <c r="H35" s="76"/>
    </row>
    <row r="36" ht="18" customHeight="1" spans="1:8">
      <c r="A36" s="96"/>
      <c r="B36" s="74"/>
      <c r="C36" s="74"/>
      <c r="D36" s="74">
        <f>项目绩效目标申报表!D35</f>
        <v>0</v>
      </c>
      <c r="E36" s="115">
        <f>项目绩效目标申报表!E35</f>
        <v>0</v>
      </c>
      <c r="F36" s="74">
        <f>项目绩效目标申报表!F35</f>
        <v>0</v>
      </c>
      <c r="G36" s="77">
        <f>项目绩效目标申报表!G35</f>
        <v>0</v>
      </c>
      <c r="H36" s="76"/>
    </row>
    <row r="37" ht="21" customHeight="1" spans="1:8">
      <c r="A37" s="97" t="s">
        <v>120</v>
      </c>
      <c r="B37" s="98"/>
      <c r="C37" s="98"/>
      <c r="D37" s="98"/>
      <c r="E37" s="99"/>
      <c r="F37" s="74" t="e">
        <f>SUM(F17:F36)+10</f>
        <v>#REF!</v>
      </c>
      <c r="G37" s="77"/>
      <c r="H37" s="76"/>
    </row>
    <row r="38" spans="1:8">
      <c r="A38" s="68"/>
      <c r="B38" s="68"/>
      <c r="C38" s="68"/>
      <c r="D38" s="68"/>
      <c r="E38" s="68"/>
      <c r="F38" s="68"/>
      <c r="G38" s="68"/>
      <c r="H38" s="68"/>
    </row>
    <row r="39" spans="1:8">
      <c r="A39" s="68"/>
      <c r="B39" s="68"/>
      <c r="C39" s="68"/>
      <c r="D39" s="68"/>
      <c r="E39" s="68"/>
      <c r="F39" s="68"/>
      <c r="G39" s="68"/>
      <c r="H39" s="68"/>
    </row>
  </sheetData>
  <sheetProtection formatCells="0" formatColumns="0" formatRows="0" insertRows="0" insertColumns="0" insertHyperlinks="0" deleteColumns="0" deleteRows="0" sort="0" autoFilter="0" pivotTables="0"/>
  <mergeCells count="67">
    <mergeCell ref="A1:C1"/>
    <mergeCell ref="A2:H2"/>
    <mergeCell ref="A3:H3"/>
    <mergeCell ref="A4:B4"/>
    <mergeCell ref="C4:E4"/>
    <mergeCell ref="A5:B5"/>
    <mergeCell ref="C5:E5"/>
    <mergeCell ref="G5:H5"/>
    <mergeCell ref="A6:B6"/>
    <mergeCell ref="C6:D6"/>
    <mergeCell ref="E6:F6"/>
    <mergeCell ref="G6:H6"/>
    <mergeCell ref="A7:B7"/>
    <mergeCell ref="F7:G7"/>
    <mergeCell ref="A8:B8"/>
    <mergeCell ref="C8:H8"/>
    <mergeCell ref="A9:B9"/>
    <mergeCell ref="C9:H9"/>
    <mergeCell ref="A10:B10"/>
    <mergeCell ref="C10:H10"/>
    <mergeCell ref="D11:F11"/>
    <mergeCell ref="D12:F12"/>
    <mergeCell ref="D13:F13"/>
    <mergeCell ref="D14:F14"/>
    <mergeCell ref="D15:E15"/>
    <mergeCell ref="F15:G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A37:E37"/>
    <mergeCell ref="G37:H37"/>
    <mergeCell ref="A16:A36"/>
    <mergeCell ref="B17:B26"/>
    <mergeCell ref="B27:B34"/>
    <mergeCell ref="B35:B36"/>
    <mergeCell ref="C17:C19"/>
    <mergeCell ref="C20:C22"/>
    <mergeCell ref="C23:C24"/>
    <mergeCell ref="C25:C26"/>
    <mergeCell ref="C27:C28"/>
    <mergeCell ref="C29:C30"/>
    <mergeCell ref="C31:C32"/>
    <mergeCell ref="C33:C34"/>
    <mergeCell ref="C35:C36"/>
    <mergeCell ref="G11:G12"/>
    <mergeCell ref="G13:G14"/>
    <mergeCell ref="H11:H12"/>
    <mergeCell ref="H13:H14"/>
    <mergeCell ref="A11:B15"/>
  </mergeCells>
  <pageMargins left="0.314583333333333" right="0.550694444444444" top="0.511805555555556" bottom="0.393055555555556" header="0.275" footer="0.23611111111111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399975585192419"/>
  </sheetPr>
  <dimension ref="A1:L38"/>
  <sheetViews>
    <sheetView showZeros="0" topLeftCell="A8" workbookViewId="0">
      <selection activeCell="E21" sqref="E21"/>
    </sheetView>
  </sheetViews>
  <sheetFormatPr defaultColWidth="8" defaultRowHeight="14.4"/>
  <cols>
    <col min="1" max="1" width="4.5530303030303" style="66" customWidth="1"/>
    <col min="2" max="2" width="8" style="66" customWidth="1"/>
    <col min="3" max="3" width="10.780303030303" style="66" customWidth="1"/>
    <col min="4" max="4" width="15" style="66" customWidth="1"/>
    <col min="5" max="5" width="7.11363636363636" style="66" customWidth="1"/>
    <col min="6" max="6" width="6.88636363636364" style="66" customWidth="1"/>
    <col min="7" max="7" width="10.6666666666667" style="66" customWidth="1"/>
    <col min="8" max="8" width="9.33333333333333" style="66" customWidth="1"/>
    <col min="9" max="9" width="8" style="66" customWidth="1"/>
    <col min="10" max="10" width="10.3333333333333" style="66" customWidth="1"/>
    <col min="11" max="16384" width="8" style="66"/>
  </cols>
  <sheetData>
    <row r="1" spans="1:10">
      <c r="A1" s="67" t="s">
        <v>141</v>
      </c>
      <c r="B1" s="67"/>
      <c r="C1" s="67"/>
      <c r="D1" s="68"/>
      <c r="E1" s="68"/>
      <c r="F1" s="68"/>
      <c r="G1" s="68"/>
      <c r="H1" s="68"/>
      <c r="I1" s="68"/>
      <c r="J1" s="68"/>
    </row>
    <row r="2" ht="15.95" customHeight="1" spans="1:10">
      <c r="A2" s="69" t="s">
        <v>142</v>
      </c>
      <c r="B2" s="69"/>
      <c r="C2" s="69"/>
      <c r="D2" s="69"/>
      <c r="E2" s="69"/>
      <c r="F2" s="69"/>
      <c r="G2" s="69"/>
      <c r="H2" s="69"/>
      <c r="I2" s="69"/>
      <c r="J2" s="69"/>
    </row>
    <row r="3" ht="21" customHeight="1" spans="1:10">
      <c r="A3" s="70" t="str">
        <f>项目绩效目标审批表!A3</f>
        <v>（     2024  年度）</v>
      </c>
      <c r="B3" s="70"/>
      <c r="C3" s="70"/>
      <c r="D3" s="70"/>
      <c r="E3" s="70"/>
      <c r="F3" s="70"/>
      <c r="G3" s="70"/>
      <c r="H3" s="70"/>
      <c r="I3" s="70"/>
      <c r="J3" s="70"/>
    </row>
    <row r="4" ht="14.1" customHeight="1" spans="1:10">
      <c r="A4" s="71" t="s">
        <v>2</v>
      </c>
      <c r="B4" s="71"/>
      <c r="C4" s="72" t="str">
        <f>项目绩效目标申报表!C4</f>
        <v>中国烟草总公司重庆市公司奉节分公司</v>
      </c>
      <c r="D4" s="72"/>
      <c r="E4" s="72"/>
      <c r="F4" s="73"/>
      <c r="G4" s="73"/>
      <c r="H4" s="73"/>
      <c r="I4" s="101" t="s">
        <v>44</v>
      </c>
      <c r="J4" s="102"/>
    </row>
    <row r="5" ht="20.1" customHeight="1" spans="1:10">
      <c r="A5" s="74" t="s">
        <v>4</v>
      </c>
      <c r="B5" s="74"/>
      <c r="C5" s="75" t="str">
        <f>项目绩效目标审批表!C5</f>
        <v>奉节县烟草产业投入补贴项目</v>
      </c>
      <c r="D5" s="75"/>
      <c r="E5" s="76"/>
      <c r="F5" s="74" t="s">
        <v>46</v>
      </c>
      <c r="G5" s="75" t="str">
        <f>项目绩效目标审批表!G5</f>
        <v>政策补贴类</v>
      </c>
      <c r="H5" s="75"/>
      <c r="I5" s="75"/>
      <c r="J5" s="76"/>
    </row>
    <row r="6" ht="24" customHeight="1" spans="1:10">
      <c r="A6" s="77" t="s">
        <v>49</v>
      </c>
      <c r="B6" s="76"/>
      <c r="C6" s="74" t="str">
        <f>项目绩效目标申报表!C6</f>
        <v>2022年3月-2024年3月</v>
      </c>
      <c r="D6" s="74"/>
      <c r="E6" s="74" t="s">
        <v>51</v>
      </c>
      <c r="F6" s="74"/>
      <c r="G6" s="75" t="str">
        <f>项目绩效目标审批表!G6</f>
        <v>奉节县人民政府办公室</v>
      </c>
      <c r="H6" s="75"/>
      <c r="I6" s="75"/>
      <c r="J6" s="76"/>
    </row>
    <row r="7" ht="21" customHeight="1" spans="1:10">
      <c r="A7" s="74" t="s">
        <v>53</v>
      </c>
      <c r="B7" s="74"/>
      <c r="C7" s="74" t="str">
        <f>项目绩效目标审批表!C7</f>
        <v>奉节烟草分公司</v>
      </c>
      <c r="D7" s="74" t="s">
        <v>55</v>
      </c>
      <c r="E7" s="74" t="str">
        <f>项目绩效目标审批表!E7</f>
        <v>曹安全</v>
      </c>
      <c r="F7" s="74"/>
      <c r="G7" s="77" t="s">
        <v>57</v>
      </c>
      <c r="H7" s="76"/>
      <c r="I7" s="75">
        <f>项目绩效目标审批表!H7</f>
        <v>13709448127</v>
      </c>
      <c r="J7" s="76"/>
    </row>
    <row r="8" ht="33.95" customHeight="1" spans="1:10">
      <c r="A8" s="74" t="s">
        <v>58</v>
      </c>
      <c r="B8" s="74"/>
      <c r="C8" s="78" t="str">
        <f>项目绩效目标审批表!C8</f>
        <v>该项目立足奉节烟叶产业发展现状，细化产业扶持政策配套，投入产出效益明显，同意实施。</v>
      </c>
      <c r="D8" s="78"/>
      <c r="E8" s="78"/>
      <c r="F8" s="74" t="s">
        <v>143</v>
      </c>
      <c r="G8" s="79"/>
      <c r="H8" s="79"/>
      <c r="I8" s="79"/>
      <c r="J8" s="103"/>
    </row>
    <row r="9" ht="51" customHeight="1" spans="1:10">
      <c r="A9" s="74" t="s">
        <v>60</v>
      </c>
      <c r="B9" s="74"/>
      <c r="C9" s="78" t="str">
        <f>项目绩效目标审批表!C9</f>
        <v>对兴隆、太和、甲高等14个乡镇、84个种烟村、764户烟农进行种烟产后补贴，引导烟农科学种烟提高质量，提高其种烟积极性，保障烟农收入增加、政府财税稳定，产业持续健康发展。</v>
      </c>
      <c r="D9" s="78"/>
      <c r="E9" s="78"/>
      <c r="F9" s="74" t="s">
        <v>144</v>
      </c>
      <c r="G9" s="79"/>
      <c r="H9" s="79"/>
      <c r="I9" s="79"/>
      <c r="J9" s="103"/>
    </row>
    <row r="10" ht="60.95" customHeight="1" spans="1:10">
      <c r="A10" s="74" t="s">
        <v>62</v>
      </c>
      <c r="B10" s="74"/>
      <c r="C10" s="80" t="str">
        <f>项目绩效目标审批表!C10</f>
        <v>全县种植烟叶3.75万亩，收购烟叶9.31万担，上等烟比例≥60%，实现烟农产值1.62亿元、烟叶特产税3270万元.105户贫困户烟叶种植5238亩解决就业，实现贫困烟农产值2361余万元，充分带动烟区贫困户务工增收.</v>
      </c>
      <c r="D10" s="80"/>
      <c r="E10" s="80"/>
      <c r="F10" s="81" t="s">
        <v>145</v>
      </c>
      <c r="G10" s="82"/>
      <c r="H10" s="82"/>
      <c r="I10" s="82"/>
      <c r="J10" s="104"/>
    </row>
    <row r="11" ht="15" customHeight="1" spans="1:10">
      <c r="A11" s="83" t="s">
        <v>64</v>
      </c>
      <c r="B11" s="84"/>
      <c r="C11" s="74" t="s">
        <v>65</v>
      </c>
      <c r="D11" s="85" t="str">
        <f>项目绩效目标审批表!D11</f>
        <v>663.4211万元</v>
      </c>
      <c r="E11" s="74" t="s">
        <v>146</v>
      </c>
      <c r="F11" s="74"/>
      <c r="G11" s="74"/>
      <c r="H11" s="86"/>
      <c r="I11" s="74" t="s">
        <v>67</v>
      </c>
      <c r="J11" s="105" t="str">
        <f>项目绩效目标审批表!H11</f>
        <v>一般公共预算</v>
      </c>
    </row>
    <row r="12" ht="15" customHeight="1" spans="1:10">
      <c r="A12" s="87"/>
      <c r="B12" s="88"/>
      <c r="C12" s="74" t="s">
        <v>147</v>
      </c>
      <c r="D12" s="85" t="str">
        <f>项目绩效目标审批表!D12</f>
        <v>663.4211万元</v>
      </c>
      <c r="E12" s="74" t="s">
        <v>148</v>
      </c>
      <c r="F12" s="74"/>
      <c r="G12" s="74"/>
      <c r="H12" s="86"/>
      <c r="I12" s="74"/>
      <c r="J12" s="105"/>
    </row>
    <row r="13" ht="15" customHeight="1" spans="1:12">
      <c r="A13" s="87"/>
      <c r="B13" s="88"/>
      <c r="C13" s="74" t="s">
        <v>70</v>
      </c>
      <c r="D13" s="85">
        <f>项目绩效目标审批表!D13</f>
        <v>0</v>
      </c>
      <c r="E13" s="74" t="s">
        <v>149</v>
      </c>
      <c r="F13" s="74"/>
      <c r="G13" s="74"/>
      <c r="H13" s="86"/>
      <c r="I13" s="74" t="s">
        <v>71</v>
      </c>
      <c r="J13" s="106">
        <f>项目绩效目标审批表!H13</f>
        <v>2130505</v>
      </c>
      <c r="L13" s="107"/>
    </row>
    <row r="14" ht="15" customHeight="1" spans="1:10">
      <c r="A14" s="87"/>
      <c r="B14" s="88"/>
      <c r="C14" s="74" t="s">
        <v>72</v>
      </c>
      <c r="D14" s="85" t="e">
        <f>项目绩效目标审批表!D14</f>
        <v>#REF!</v>
      </c>
      <c r="E14" s="74" t="s">
        <v>150</v>
      </c>
      <c r="F14" s="74"/>
      <c r="G14" s="74"/>
      <c r="H14" s="89"/>
      <c r="I14" s="81"/>
      <c r="J14" s="106"/>
    </row>
    <row r="15" ht="15" customHeight="1" spans="1:10">
      <c r="A15" s="87"/>
      <c r="B15" s="88"/>
      <c r="C15" s="90" t="s">
        <v>73</v>
      </c>
      <c r="D15" s="91">
        <v>1</v>
      </c>
      <c r="E15" s="90"/>
      <c r="F15" s="90" t="s">
        <v>74</v>
      </c>
      <c r="G15" s="90"/>
      <c r="H15" s="74" t="s">
        <v>75</v>
      </c>
      <c r="I15" s="74"/>
      <c r="J15" s="74"/>
    </row>
    <row r="16" ht="18" customHeight="1" spans="1:10">
      <c r="A16" s="92" t="s">
        <v>76</v>
      </c>
      <c r="B16" s="74" t="s">
        <v>77</v>
      </c>
      <c r="C16" s="74" t="s">
        <v>78</v>
      </c>
      <c r="D16" s="74" t="s">
        <v>79</v>
      </c>
      <c r="E16" s="74" t="s">
        <v>151</v>
      </c>
      <c r="F16" s="74" t="s">
        <v>74</v>
      </c>
      <c r="G16" s="74" t="s">
        <v>152</v>
      </c>
      <c r="H16" s="74" t="s">
        <v>153</v>
      </c>
      <c r="I16" s="77" t="s">
        <v>81</v>
      </c>
      <c r="J16" s="76"/>
    </row>
    <row r="17" ht="20.1" customHeight="1" spans="1:10">
      <c r="A17" s="93"/>
      <c r="B17" s="74" t="s">
        <v>82</v>
      </c>
      <c r="C17" s="74" t="s">
        <v>83</v>
      </c>
      <c r="D17" s="74" t="str">
        <f>项目绩效目标审批表!D17</f>
        <v>烟叶种植面积</v>
      </c>
      <c r="E17" s="94" t="str">
        <f>项目绩效目标审批表!E17</f>
        <v>3.75万亩</v>
      </c>
      <c r="F17" s="74">
        <f>项目绩效目标审批表!F17</f>
        <v>10</v>
      </c>
      <c r="G17" s="95"/>
      <c r="H17" s="95"/>
      <c r="I17" s="108"/>
      <c r="J17" s="103"/>
    </row>
    <row r="18" ht="20.1" customHeight="1" spans="1:10">
      <c r="A18" s="93"/>
      <c r="B18" s="74"/>
      <c r="C18" s="74"/>
      <c r="D18" s="74" t="str">
        <f>项目绩效目标审批表!D18</f>
        <v>烟叶计划完成率</v>
      </c>
      <c r="E18" s="94" t="str">
        <f>项目绩效目标审批表!E18</f>
        <v>≥ 90%</v>
      </c>
      <c r="F18" s="74">
        <f>项目绩效目标审批表!F18</f>
        <v>10</v>
      </c>
      <c r="G18" s="95"/>
      <c r="H18" s="95"/>
      <c r="I18" s="108"/>
      <c r="J18" s="103"/>
    </row>
    <row r="19" ht="20.1" customHeight="1" spans="1:10">
      <c r="A19" s="93"/>
      <c r="B19" s="74"/>
      <c r="C19" s="74"/>
      <c r="D19" s="74">
        <f>项目绩效目标审批表!D19</f>
        <v>0</v>
      </c>
      <c r="E19" s="94">
        <f>项目绩效目标审批表!E19</f>
        <v>0</v>
      </c>
      <c r="F19" s="74">
        <f>项目绩效目标审批表!F19</f>
        <v>0</v>
      </c>
      <c r="G19" s="95"/>
      <c r="H19" s="95"/>
      <c r="I19" s="108"/>
      <c r="J19" s="103"/>
    </row>
    <row r="20" ht="20.1" customHeight="1" spans="1:10">
      <c r="A20" s="93"/>
      <c r="B20" s="74"/>
      <c r="C20" s="74" t="s">
        <v>90</v>
      </c>
      <c r="D20" s="74" t="str">
        <f>项目绩效目标审批表!D20</f>
        <v>上等烟比例</v>
      </c>
      <c r="E20" s="94" t="str">
        <f>项目绩效目标审批表!E20</f>
        <v>达60%</v>
      </c>
      <c r="F20" s="74">
        <f>项目绩效目标审批表!F20</f>
        <v>10</v>
      </c>
      <c r="G20" s="95"/>
      <c r="H20" s="95"/>
      <c r="I20" s="108"/>
      <c r="J20" s="103"/>
    </row>
    <row r="21" ht="20.1" customHeight="1" spans="1:10">
      <c r="A21" s="93"/>
      <c r="B21" s="74"/>
      <c r="C21" s="74"/>
      <c r="D21" s="74" t="e">
        <f>项目绩效目标审批表!D21</f>
        <v>#REF!</v>
      </c>
      <c r="E21" s="94" t="e">
        <f>项目绩效目标审批表!E21</f>
        <v>#REF!</v>
      </c>
      <c r="F21" s="74" t="e">
        <f>项目绩效目标审批表!F21</f>
        <v>#REF!</v>
      </c>
      <c r="G21" s="95"/>
      <c r="H21" s="95"/>
      <c r="I21" s="108"/>
      <c r="J21" s="103"/>
    </row>
    <row r="22" ht="20.1" customHeight="1" spans="1:10">
      <c r="A22" s="93"/>
      <c r="B22" s="74"/>
      <c r="C22" s="74"/>
      <c r="D22" s="74">
        <f>项目绩效目标审批表!D22</f>
        <v>0</v>
      </c>
      <c r="E22" s="94">
        <f>项目绩效目标审批表!E22</f>
        <v>0</v>
      </c>
      <c r="F22" s="74">
        <f>项目绩效目标审批表!F22</f>
        <v>0</v>
      </c>
      <c r="G22" s="95"/>
      <c r="H22" s="95"/>
      <c r="I22" s="108"/>
      <c r="J22" s="103"/>
    </row>
    <row r="23" ht="20.1" customHeight="1" spans="1:10">
      <c r="A23" s="93"/>
      <c r="B23" s="74"/>
      <c r="C23" s="74" t="s">
        <v>94</v>
      </c>
      <c r="D23" s="74" t="str">
        <f>项目绩效目标审批表!D23</f>
        <v>完成时限</v>
      </c>
      <c r="E23" s="94" t="str">
        <f>项目绩效目标审批表!E23</f>
        <v>12月底</v>
      </c>
      <c r="F23" s="74">
        <f>项目绩效目标审批表!F23</f>
        <v>10</v>
      </c>
      <c r="G23" s="95"/>
      <c r="H23" s="95"/>
      <c r="I23" s="108"/>
      <c r="J23" s="103"/>
    </row>
    <row r="24" ht="20.1" customHeight="1" spans="1:10">
      <c r="A24" s="93"/>
      <c r="B24" s="74"/>
      <c r="C24" s="74"/>
      <c r="D24" s="74">
        <f>项目绩效目标审批表!D24</f>
        <v>0</v>
      </c>
      <c r="E24" s="94">
        <f>项目绩效目标审批表!E24</f>
        <v>0</v>
      </c>
      <c r="F24" s="74">
        <f>项目绩效目标审批表!F24</f>
        <v>0</v>
      </c>
      <c r="G24" s="95"/>
      <c r="H24" s="95"/>
      <c r="I24" s="108"/>
      <c r="J24" s="103"/>
    </row>
    <row r="25" ht="20.1" customHeight="1" spans="1:10">
      <c r="A25" s="93"/>
      <c r="B25" s="74"/>
      <c r="C25" s="74" t="s">
        <v>98</v>
      </c>
      <c r="D25" s="74" t="str">
        <f>项目绩效目标审批表!D25</f>
        <v>费用执行率</v>
      </c>
      <c r="E25" s="94">
        <f>项目绩效目标审批表!E25</f>
        <v>1</v>
      </c>
      <c r="F25" s="74">
        <f>项目绩效目标审批表!F25</f>
        <v>10</v>
      </c>
      <c r="G25" s="95"/>
      <c r="H25" s="95"/>
      <c r="I25" s="108"/>
      <c r="J25" s="103"/>
    </row>
    <row r="26" ht="20.1" customHeight="1" spans="1:10">
      <c r="A26" s="93"/>
      <c r="B26" s="74"/>
      <c r="C26" s="74"/>
      <c r="D26" s="74">
        <f>项目绩效目标审批表!D26</f>
        <v>0</v>
      </c>
      <c r="E26" s="94">
        <f>项目绩效目标审批表!E26</f>
        <v>0</v>
      </c>
      <c r="F26" s="74">
        <f>项目绩效目标审批表!F26</f>
        <v>0</v>
      </c>
      <c r="G26" s="95"/>
      <c r="H26" s="95"/>
      <c r="I26" s="108"/>
      <c r="J26" s="103"/>
    </row>
    <row r="27" ht="20.1" customHeight="1" spans="1:10">
      <c r="A27" s="93"/>
      <c r="B27" s="74" t="s">
        <v>101</v>
      </c>
      <c r="C27" s="74" t="s">
        <v>102</v>
      </c>
      <c r="D27" s="74" t="str">
        <f>项目绩效目标审批表!D27</f>
        <v>烟农增收</v>
      </c>
      <c r="E27" s="94" t="str">
        <f>项目绩效目标审批表!E27</f>
        <v>亩产值达3600元以上</v>
      </c>
      <c r="F27" s="74">
        <f>项目绩效目标审批表!F27</f>
        <v>10</v>
      </c>
      <c r="G27" s="95"/>
      <c r="H27" s="95"/>
      <c r="I27" s="108"/>
      <c r="J27" s="103"/>
    </row>
    <row r="28" ht="20.1" customHeight="1" spans="1:10">
      <c r="A28" s="93"/>
      <c r="B28" s="74"/>
      <c r="C28" s="74"/>
      <c r="D28" s="74">
        <f>项目绩效目标审批表!D28</f>
        <v>0</v>
      </c>
      <c r="E28" s="94">
        <f>项目绩效目标审批表!E28</f>
        <v>0</v>
      </c>
      <c r="F28" s="74">
        <f>项目绩效目标审批表!F28</f>
        <v>0</v>
      </c>
      <c r="G28" s="95"/>
      <c r="H28" s="95"/>
      <c r="I28" s="108"/>
      <c r="J28" s="103"/>
    </row>
    <row r="29" ht="20.1" customHeight="1" spans="1:10">
      <c r="A29" s="93"/>
      <c r="B29" s="74"/>
      <c r="C29" s="74" t="s">
        <v>106</v>
      </c>
      <c r="D29" s="74" t="str">
        <f>项目绩效目标审批表!D29</f>
        <v>带动就业</v>
      </c>
      <c r="E29" s="94" t="str">
        <f>项目绩效目标审批表!E29</f>
        <v>带动105户贫困户种烟增收</v>
      </c>
      <c r="F29" s="74">
        <f>项目绩效目标审批表!F29</f>
        <v>10</v>
      </c>
      <c r="G29" s="95"/>
      <c r="H29" s="95"/>
      <c r="I29" s="108"/>
      <c r="J29" s="103"/>
    </row>
    <row r="30" ht="20.1" customHeight="1" spans="1:10">
      <c r="A30" s="93"/>
      <c r="B30" s="74"/>
      <c r="C30" s="74"/>
      <c r="D30" s="74" t="e">
        <f>项目绩效目标审批表!D30</f>
        <v>#REF!</v>
      </c>
      <c r="E30" s="94" t="e">
        <f>项目绩效目标审批表!E30</f>
        <v>#REF!</v>
      </c>
      <c r="F30" s="74" t="e">
        <f>项目绩效目标审批表!F30</f>
        <v>#REF!</v>
      </c>
      <c r="G30" s="95"/>
      <c r="H30" s="95"/>
      <c r="I30" s="108"/>
      <c r="J30" s="103"/>
    </row>
    <row r="31" ht="20.1" customHeight="1" spans="1:10">
      <c r="A31" s="93"/>
      <c r="B31" s="74"/>
      <c r="C31" s="74" t="s">
        <v>113</v>
      </c>
      <c r="D31" s="74">
        <f>项目绩效目标审批表!D31</f>
        <v>0</v>
      </c>
      <c r="E31" s="94">
        <f>项目绩效目标审批表!E31</f>
        <v>0</v>
      </c>
      <c r="F31" s="74">
        <f>项目绩效目标审批表!F31</f>
        <v>0</v>
      </c>
      <c r="G31" s="95"/>
      <c r="H31" s="95"/>
      <c r="I31" s="108"/>
      <c r="J31" s="103"/>
    </row>
    <row r="32" ht="20.1" customHeight="1" spans="1:10">
      <c r="A32" s="93"/>
      <c r="B32" s="74"/>
      <c r="C32" s="74"/>
      <c r="D32" s="74">
        <f>项目绩效目标审批表!D32</f>
        <v>0</v>
      </c>
      <c r="E32" s="94">
        <f>项目绩效目标审批表!E32</f>
        <v>0</v>
      </c>
      <c r="F32" s="74">
        <f>项目绩效目标审批表!F32</f>
        <v>0</v>
      </c>
      <c r="G32" s="95"/>
      <c r="H32" s="95"/>
      <c r="I32" s="108"/>
      <c r="J32" s="103"/>
    </row>
    <row r="33" ht="20.1" customHeight="1" spans="1:10">
      <c r="A33" s="93"/>
      <c r="B33" s="74"/>
      <c r="C33" s="74" t="s">
        <v>114</v>
      </c>
      <c r="D33" s="74" t="str">
        <f>项目绩效目标审批表!D33</f>
        <v>带动产业发展</v>
      </c>
      <c r="E33" s="94" t="str">
        <f>项目绩效目标审批表!E33</f>
        <v>稳定烟叶规模</v>
      </c>
      <c r="F33" s="74">
        <f>项目绩效目标审批表!F33</f>
        <v>10</v>
      </c>
      <c r="G33" s="95"/>
      <c r="H33" s="95"/>
      <c r="I33" s="108"/>
      <c r="J33" s="103"/>
    </row>
    <row r="34" ht="20.1" customHeight="1" spans="1:10">
      <c r="A34" s="93"/>
      <c r="B34" s="74"/>
      <c r="C34" s="74"/>
      <c r="D34" s="74">
        <f>项目绩效目标审批表!D34</f>
        <v>0</v>
      </c>
      <c r="E34" s="94">
        <f>项目绩效目标审批表!E34</f>
        <v>0</v>
      </c>
      <c r="F34" s="74">
        <f>项目绩效目标审批表!F34</f>
        <v>0</v>
      </c>
      <c r="G34" s="95"/>
      <c r="H34" s="95"/>
      <c r="I34" s="108"/>
      <c r="J34" s="103"/>
    </row>
    <row r="35" ht="20.1" customHeight="1" spans="1:10">
      <c r="A35" s="93"/>
      <c r="B35" s="74" t="s">
        <v>115</v>
      </c>
      <c r="C35" s="74" t="s">
        <v>116</v>
      </c>
      <c r="D35" s="74" t="str">
        <f>项目绩效目标审批表!D35</f>
        <v>烟农满意度</v>
      </c>
      <c r="E35" s="94" t="str">
        <f>项目绩效目标审批表!E35</f>
        <v>95%以上</v>
      </c>
      <c r="F35" s="74">
        <f>项目绩效目标审批表!F35</f>
        <v>10</v>
      </c>
      <c r="G35" s="95"/>
      <c r="H35" s="95"/>
      <c r="I35" s="108"/>
      <c r="J35" s="103"/>
    </row>
    <row r="36" ht="20.1" customHeight="1" spans="1:10">
      <c r="A36" s="96"/>
      <c r="B36" s="74"/>
      <c r="C36" s="74"/>
      <c r="D36" s="74">
        <f>项目绩效目标审批表!D36</f>
        <v>0</v>
      </c>
      <c r="E36" s="94">
        <f>项目绩效目标审批表!E36</f>
        <v>0</v>
      </c>
      <c r="F36" s="74">
        <f>项目绩效目标审批表!F36</f>
        <v>0</v>
      </c>
      <c r="G36" s="95"/>
      <c r="H36" s="95"/>
      <c r="I36" s="108"/>
      <c r="J36" s="103"/>
    </row>
    <row r="37" ht="20.1" customHeight="1" spans="1:10">
      <c r="A37" s="97" t="s">
        <v>120</v>
      </c>
      <c r="B37" s="98"/>
      <c r="C37" s="98"/>
      <c r="D37" s="98"/>
      <c r="E37" s="99"/>
      <c r="F37" s="74" t="e">
        <f>SUM(F17:F36)+10</f>
        <v>#REF!</v>
      </c>
      <c r="G37" s="74"/>
      <c r="H37" s="74">
        <f>SUM(H17:H36)+10</f>
        <v>10</v>
      </c>
      <c r="I37" s="77"/>
      <c r="J37" s="76"/>
    </row>
    <row r="38" ht="45" customHeight="1" spans="1:10">
      <c r="A38" s="100" t="s">
        <v>154</v>
      </c>
      <c r="B38" s="100"/>
      <c r="C38" s="100"/>
      <c r="D38" s="100"/>
      <c r="E38" s="100"/>
      <c r="F38" s="100"/>
      <c r="G38" s="100"/>
      <c r="H38" s="100"/>
      <c r="I38" s="100"/>
      <c r="J38" s="100"/>
    </row>
  </sheetData>
  <sheetProtection formatCells="0" formatColumns="0" formatRows="0" insertRows="0" insertColumns="0" insertHyperlinks="0" deleteColumns="0" deleteRows="0" sort="0" autoFilter="0" pivotTables="0"/>
  <mergeCells count="75">
    <mergeCell ref="A1:C1"/>
    <mergeCell ref="A2:J2"/>
    <mergeCell ref="A3:J3"/>
    <mergeCell ref="A4:B4"/>
    <mergeCell ref="C4:E4"/>
    <mergeCell ref="I4:J4"/>
    <mergeCell ref="A5:B5"/>
    <mergeCell ref="C5:E5"/>
    <mergeCell ref="G5:J5"/>
    <mergeCell ref="A6:B6"/>
    <mergeCell ref="C6:D6"/>
    <mergeCell ref="E6:F6"/>
    <mergeCell ref="G6:J6"/>
    <mergeCell ref="A7:B7"/>
    <mergeCell ref="E7:F7"/>
    <mergeCell ref="G7:H7"/>
    <mergeCell ref="I7:J7"/>
    <mergeCell ref="A8:B8"/>
    <mergeCell ref="C8:E8"/>
    <mergeCell ref="G8:J8"/>
    <mergeCell ref="A9:B9"/>
    <mergeCell ref="C9:E9"/>
    <mergeCell ref="G9:J9"/>
    <mergeCell ref="A10:B10"/>
    <mergeCell ref="C10:E10"/>
    <mergeCell ref="G10:J10"/>
    <mergeCell ref="E11:G11"/>
    <mergeCell ref="E12:G12"/>
    <mergeCell ref="E13:G13"/>
    <mergeCell ref="E14:G14"/>
    <mergeCell ref="D15:E15"/>
    <mergeCell ref="F15:G15"/>
    <mergeCell ref="H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A37:E37"/>
    <mergeCell ref="I37:J37"/>
    <mergeCell ref="A38:J38"/>
    <mergeCell ref="A16:A36"/>
    <mergeCell ref="B17:B26"/>
    <mergeCell ref="B27:B34"/>
    <mergeCell ref="B35:B36"/>
    <mergeCell ref="C17:C19"/>
    <mergeCell ref="C20:C22"/>
    <mergeCell ref="C23:C24"/>
    <mergeCell ref="C25:C26"/>
    <mergeCell ref="C27:C28"/>
    <mergeCell ref="C29:C30"/>
    <mergeCell ref="C31:C32"/>
    <mergeCell ref="C33:C34"/>
    <mergeCell ref="C35:C36"/>
    <mergeCell ref="I11:I12"/>
    <mergeCell ref="I13:I14"/>
    <mergeCell ref="J11:J12"/>
    <mergeCell ref="J13:J14"/>
    <mergeCell ref="A11:B15"/>
  </mergeCells>
  <pageMargins left="0.118055555555556" right="0.156944444444444" top="0.354166666666667" bottom="0.275" header="0.275" footer="0.156944444444444"/>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33"/>
  <sheetViews>
    <sheetView showZeros="0" topLeftCell="A10" workbookViewId="0">
      <selection activeCell="E21" sqref="E21"/>
    </sheetView>
  </sheetViews>
  <sheetFormatPr defaultColWidth="8" defaultRowHeight="14.4"/>
  <cols>
    <col min="1" max="1" width="5.21969696969697" style="1" customWidth="1"/>
    <col min="2" max="3" width="8" style="1"/>
    <col min="4" max="4" width="14.3333333333333" style="1" customWidth="1"/>
    <col min="5" max="7" width="8" style="1"/>
    <col min="8" max="8" width="15.6666666666667" style="1" customWidth="1"/>
    <col min="9" max="9" width="11.6666666666667" style="1" customWidth="1"/>
    <col min="10" max="16384" width="8" style="1"/>
  </cols>
  <sheetData>
    <row r="1" spans="1:9">
      <c r="A1" s="2" t="s">
        <v>155</v>
      </c>
      <c r="B1" s="2"/>
      <c r="C1" s="3"/>
      <c r="D1" s="3"/>
      <c r="E1" s="3"/>
      <c r="F1" s="3"/>
      <c r="G1" s="3"/>
      <c r="H1" s="3"/>
      <c r="I1" s="3"/>
    </row>
    <row r="2" ht="25.8" spans="1:9">
      <c r="A2" s="4" t="s">
        <v>156</v>
      </c>
      <c r="B2" s="4"/>
      <c r="C2" s="4"/>
      <c r="D2" s="4"/>
      <c r="E2" s="4"/>
      <c r="F2" s="4"/>
      <c r="G2" s="4"/>
      <c r="H2" s="4"/>
      <c r="I2" s="4"/>
    </row>
    <row r="3" ht="29.1" customHeight="1" spans="1:9">
      <c r="A3" s="5" t="str">
        <f>项目绩效目标审批表!A3</f>
        <v>（     2024  年度）</v>
      </c>
      <c r="B3" s="5"/>
      <c r="C3" s="5"/>
      <c r="D3" s="5"/>
      <c r="E3" s="5"/>
      <c r="F3" s="5"/>
      <c r="G3" s="5"/>
      <c r="H3" s="5"/>
      <c r="I3" s="5"/>
    </row>
    <row r="4" ht="20.1" customHeight="1" spans="1:9">
      <c r="A4" s="6" t="s">
        <v>4</v>
      </c>
      <c r="B4" s="6"/>
      <c r="C4" s="8" t="str">
        <f>项目绩效目标审批表!C5</f>
        <v>奉节县烟草产业投入补贴项目</v>
      </c>
      <c r="D4" s="8"/>
      <c r="E4" s="8"/>
      <c r="F4" s="6" t="s">
        <v>55</v>
      </c>
      <c r="G4" s="6"/>
      <c r="H4" s="8" t="str">
        <f>项目绩效目标审批表!E7</f>
        <v>曹安全</v>
      </c>
      <c r="I4" s="8"/>
    </row>
    <row r="5" ht="24" customHeight="1" spans="1:9">
      <c r="A5" s="6" t="s">
        <v>9</v>
      </c>
      <c r="B5" s="6"/>
      <c r="C5" s="8" t="str">
        <f>项目绩效目标审批表!G6</f>
        <v>奉节县人民政府办公室</v>
      </c>
      <c r="D5" s="8"/>
      <c r="E5" s="8"/>
      <c r="F5" s="6" t="s">
        <v>53</v>
      </c>
      <c r="G5" s="6"/>
      <c r="H5" s="8" t="str">
        <f>项目绩效目标审批表!C7</f>
        <v>奉节烟草分公司</v>
      </c>
      <c r="I5" s="8"/>
    </row>
    <row r="6" ht="28.8" spans="1:9">
      <c r="A6" s="9" t="s">
        <v>157</v>
      </c>
      <c r="B6" s="10"/>
      <c r="C6" s="8" t="s">
        <v>158</v>
      </c>
      <c r="D6" s="8"/>
      <c r="E6" s="8"/>
      <c r="F6" s="13" t="s">
        <v>159</v>
      </c>
      <c r="G6" s="13" t="s">
        <v>160</v>
      </c>
      <c r="H6" s="8" t="s">
        <v>161</v>
      </c>
      <c r="I6" s="8"/>
    </row>
    <row r="7" ht="15" customHeight="1" spans="1:9">
      <c r="A7" s="14"/>
      <c r="B7" s="15"/>
      <c r="C7" s="60" t="s">
        <v>162</v>
      </c>
      <c r="D7" s="60"/>
      <c r="E7" s="60"/>
      <c r="F7" s="16" t="str">
        <f>项目绩效目标审批表!D12</f>
        <v>663.4211万元</v>
      </c>
      <c r="G7" s="49"/>
      <c r="H7" s="61" t="e">
        <f t="shared" ref="H7:H9" si="0">G7/F7</f>
        <v>#VALUE!</v>
      </c>
      <c r="I7" s="61"/>
    </row>
    <row r="8" ht="15" customHeight="1" spans="1:9">
      <c r="A8" s="14"/>
      <c r="B8" s="15"/>
      <c r="C8" s="60" t="s">
        <v>163</v>
      </c>
      <c r="D8" s="60"/>
      <c r="E8" s="60"/>
      <c r="F8" s="16">
        <f>项目绩效目标审批表!D13</f>
        <v>0</v>
      </c>
      <c r="G8" s="49"/>
      <c r="H8" s="61" t="e">
        <f t="shared" si="0"/>
        <v>#DIV/0!</v>
      </c>
      <c r="I8" s="61"/>
    </row>
    <row r="9" ht="15" customHeight="1" spans="1:9">
      <c r="A9" s="24"/>
      <c r="B9" s="25"/>
      <c r="C9" s="60" t="s">
        <v>164</v>
      </c>
      <c r="D9" s="60"/>
      <c r="E9" s="60"/>
      <c r="F9" s="16" t="e">
        <f>项目绩效目标审批表!D14</f>
        <v>#REF!</v>
      </c>
      <c r="G9" s="49"/>
      <c r="H9" s="61" t="e">
        <f t="shared" si="0"/>
        <v>#REF!</v>
      </c>
      <c r="I9" s="61"/>
    </row>
    <row r="10" ht="81.95" customHeight="1" spans="1:9">
      <c r="A10" s="8" t="s">
        <v>165</v>
      </c>
      <c r="B10" s="8"/>
      <c r="C10" s="60" t="str">
        <f>项目绩效目标审批表!C10</f>
        <v>全县种植烟叶3.75万亩，收购烟叶9.31万担，上等烟比例≥60%，实现烟农产值1.62亿元、烟叶特产税3270万元.105户贫困户烟叶种植5238亩解决就业，实现贫困烟农产值2361余万元，充分带动烟区贫困户务工增收.</v>
      </c>
      <c r="D10" s="60"/>
      <c r="E10" s="60"/>
      <c r="F10" s="60"/>
      <c r="G10" s="60"/>
      <c r="H10" s="60"/>
      <c r="I10" s="60"/>
    </row>
    <row r="11" ht="28.8" spans="1:9">
      <c r="A11" s="13" t="s">
        <v>166</v>
      </c>
      <c r="B11" s="16" t="s">
        <v>77</v>
      </c>
      <c r="C11" s="16" t="s">
        <v>78</v>
      </c>
      <c r="D11" s="13" t="s">
        <v>79</v>
      </c>
      <c r="E11" s="13" t="s">
        <v>167</v>
      </c>
      <c r="F11" s="13" t="s">
        <v>168</v>
      </c>
      <c r="G11" s="13" t="s">
        <v>169</v>
      </c>
      <c r="H11" s="13" t="s">
        <v>170</v>
      </c>
      <c r="I11" s="13" t="s">
        <v>171</v>
      </c>
    </row>
    <row r="12" ht="18" customHeight="1" spans="1:9">
      <c r="A12" s="13"/>
      <c r="B12" s="18" t="s">
        <v>172</v>
      </c>
      <c r="C12" s="13" t="s">
        <v>83</v>
      </c>
      <c r="D12" s="7" t="str">
        <f>项目绩效目标审批表!D17</f>
        <v>烟叶种植面积</v>
      </c>
      <c r="E12" s="62" t="str">
        <f>项目绩效目标审批表!E17</f>
        <v>3.75万亩</v>
      </c>
      <c r="F12" s="63"/>
      <c r="G12" s="63"/>
      <c r="H12" s="63"/>
      <c r="I12" s="63"/>
    </row>
    <row r="13" ht="18" customHeight="1" spans="1:9">
      <c r="A13" s="13"/>
      <c r="B13" s="22"/>
      <c r="C13" s="13"/>
      <c r="D13" s="7" t="str">
        <f>项目绩效目标审批表!D18</f>
        <v>烟叶计划完成率</v>
      </c>
      <c r="E13" s="62" t="str">
        <f>项目绩效目标审批表!E18</f>
        <v>≥ 90%</v>
      </c>
      <c r="F13" s="63"/>
      <c r="G13" s="63"/>
      <c r="H13" s="63"/>
      <c r="I13" s="63"/>
    </row>
    <row r="14" ht="18" customHeight="1" spans="1:9">
      <c r="A14" s="13"/>
      <c r="B14" s="22"/>
      <c r="C14" s="13"/>
      <c r="D14" s="7">
        <f>项目绩效目标审批表!D19</f>
        <v>0</v>
      </c>
      <c r="E14" s="62">
        <f>项目绩效目标审批表!E19</f>
        <v>0</v>
      </c>
      <c r="F14" s="63"/>
      <c r="G14" s="63"/>
      <c r="H14" s="63"/>
      <c r="I14" s="63"/>
    </row>
    <row r="15" ht="18" customHeight="1" spans="1:9">
      <c r="A15" s="13"/>
      <c r="B15" s="22"/>
      <c r="C15" s="13" t="s">
        <v>90</v>
      </c>
      <c r="D15" s="7" t="str">
        <f>项目绩效目标审批表!D20</f>
        <v>上等烟比例</v>
      </c>
      <c r="E15" s="62" t="str">
        <f>项目绩效目标审批表!E20</f>
        <v>达60%</v>
      </c>
      <c r="F15" s="63"/>
      <c r="G15" s="63"/>
      <c r="H15" s="63"/>
      <c r="I15" s="63"/>
    </row>
    <row r="16" ht="18" customHeight="1" spans="1:9">
      <c r="A16" s="13"/>
      <c r="B16" s="22"/>
      <c r="C16" s="13"/>
      <c r="D16" s="7" t="e">
        <f>项目绩效目标审批表!D21</f>
        <v>#REF!</v>
      </c>
      <c r="E16" s="62" t="e">
        <f>项目绩效目标审批表!E21</f>
        <v>#REF!</v>
      </c>
      <c r="F16" s="63"/>
      <c r="G16" s="63"/>
      <c r="H16" s="63"/>
      <c r="I16" s="63"/>
    </row>
    <row r="17" ht="18" customHeight="1" spans="1:9">
      <c r="A17" s="13"/>
      <c r="B17" s="22"/>
      <c r="C17" s="13"/>
      <c r="D17" s="7">
        <f>项目绩效目标审批表!D22</f>
        <v>0</v>
      </c>
      <c r="E17" s="62">
        <f>项目绩效目标审批表!E22</f>
        <v>0</v>
      </c>
      <c r="F17" s="63"/>
      <c r="G17" s="63"/>
      <c r="H17" s="63"/>
      <c r="I17" s="63"/>
    </row>
    <row r="18" ht="18" customHeight="1" spans="1:9">
      <c r="A18" s="13"/>
      <c r="B18" s="22"/>
      <c r="C18" s="13" t="s">
        <v>94</v>
      </c>
      <c r="D18" s="7" t="str">
        <f>项目绩效目标审批表!D23</f>
        <v>完成时限</v>
      </c>
      <c r="E18" s="62" t="str">
        <f>项目绩效目标审批表!E23</f>
        <v>12月底</v>
      </c>
      <c r="F18" s="63"/>
      <c r="G18" s="63"/>
      <c r="H18" s="63"/>
      <c r="I18" s="63"/>
    </row>
    <row r="19" ht="18" customHeight="1" spans="1:9">
      <c r="A19" s="13"/>
      <c r="B19" s="22"/>
      <c r="C19" s="13"/>
      <c r="D19" s="7">
        <f>项目绩效目标审批表!D24</f>
        <v>0</v>
      </c>
      <c r="E19" s="62">
        <f>项目绩效目标审批表!E24</f>
        <v>0</v>
      </c>
      <c r="F19" s="63"/>
      <c r="G19" s="63"/>
      <c r="H19" s="63"/>
      <c r="I19" s="63"/>
    </row>
    <row r="20" ht="18" customHeight="1" spans="1:9">
      <c r="A20" s="13"/>
      <c r="B20" s="22"/>
      <c r="C20" s="13" t="s">
        <v>98</v>
      </c>
      <c r="D20" s="7" t="str">
        <f>项目绩效目标审批表!D25</f>
        <v>费用执行率</v>
      </c>
      <c r="E20" s="62">
        <f>项目绩效目标审批表!E25</f>
        <v>1</v>
      </c>
      <c r="F20" s="63"/>
      <c r="G20" s="63"/>
      <c r="H20" s="63"/>
      <c r="I20" s="63"/>
    </row>
    <row r="21" ht="18" customHeight="1" spans="1:9">
      <c r="A21" s="13"/>
      <c r="B21" s="22"/>
      <c r="C21" s="13"/>
      <c r="D21" s="7">
        <f>项目绩效目标审批表!D26</f>
        <v>0</v>
      </c>
      <c r="E21" s="62">
        <f>项目绩效目标审批表!E26</f>
        <v>0</v>
      </c>
      <c r="F21" s="63"/>
      <c r="G21" s="63"/>
      <c r="H21" s="63"/>
      <c r="I21" s="63"/>
    </row>
    <row r="22" ht="18" customHeight="1" spans="1:9">
      <c r="A22" s="13"/>
      <c r="B22" s="18" t="s">
        <v>173</v>
      </c>
      <c r="C22" s="13" t="s">
        <v>102</v>
      </c>
      <c r="D22" s="7" t="str">
        <f>项目绩效目标审批表!D27</f>
        <v>烟农增收</v>
      </c>
      <c r="E22" s="62" t="str">
        <f>项目绩效目标审批表!E27</f>
        <v>亩产值达3600元以上</v>
      </c>
      <c r="F22" s="63"/>
      <c r="G22" s="63"/>
      <c r="H22" s="63"/>
      <c r="I22" s="63"/>
    </row>
    <row r="23" ht="18" customHeight="1" spans="1:9">
      <c r="A23" s="13"/>
      <c r="B23" s="22"/>
      <c r="C23" s="13"/>
      <c r="D23" s="7">
        <f>项目绩效目标审批表!D28</f>
        <v>0</v>
      </c>
      <c r="E23" s="62">
        <f>项目绩效目标审批表!E28</f>
        <v>0</v>
      </c>
      <c r="F23" s="63"/>
      <c r="G23" s="63"/>
      <c r="H23" s="63"/>
      <c r="I23" s="63"/>
    </row>
    <row r="24" ht="18" customHeight="1" spans="1:9">
      <c r="A24" s="13"/>
      <c r="B24" s="22"/>
      <c r="C24" s="13" t="s">
        <v>106</v>
      </c>
      <c r="D24" s="7" t="str">
        <f>项目绩效目标审批表!D29</f>
        <v>带动就业</v>
      </c>
      <c r="E24" s="62" t="str">
        <f>项目绩效目标审批表!E29</f>
        <v>带动105户贫困户种烟增收</v>
      </c>
      <c r="F24" s="63"/>
      <c r="G24" s="63"/>
      <c r="H24" s="63"/>
      <c r="I24" s="63"/>
    </row>
    <row r="25" ht="18" customHeight="1" spans="1:9">
      <c r="A25" s="13"/>
      <c r="B25" s="22"/>
      <c r="C25" s="13"/>
      <c r="D25" s="7" t="e">
        <f>项目绩效目标审批表!D30</f>
        <v>#REF!</v>
      </c>
      <c r="E25" s="62" t="e">
        <f>项目绩效目标审批表!E30</f>
        <v>#REF!</v>
      </c>
      <c r="F25" s="63"/>
      <c r="G25" s="63"/>
      <c r="H25" s="63"/>
      <c r="I25" s="63"/>
    </row>
    <row r="26" ht="18" customHeight="1" spans="1:9">
      <c r="A26" s="13"/>
      <c r="B26" s="22"/>
      <c r="C26" s="13" t="s">
        <v>174</v>
      </c>
      <c r="D26" s="7">
        <f>项目绩效目标审批表!D31</f>
        <v>0</v>
      </c>
      <c r="E26" s="62">
        <f>项目绩效目标审批表!E31</f>
        <v>0</v>
      </c>
      <c r="F26" s="63"/>
      <c r="G26" s="63"/>
      <c r="H26" s="63"/>
      <c r="I26" s="63"/>
    </row>
    <row r="27" ht="18" customHeight="1" spans="1:9">
      <c r="A27" s="13"/>
      <c r="B27" s="22"/>
      <c r="C27" s="13"/>
      <c r="D27" s="7">
        <f>项目绩效目标审批表!D32</f>
        <v>0</v>
      </c>
      <c r="E27" s="62">
        <f>项目绩效目标审批表!E32</f>
        <v>0</v>
      </c>
      <c r="F27" s="63"/>
      <c r="G27" s="63"/>
      <c r="H27" s="63"/>
      <c r="I27" s="63"/>
    </row>
    <row r="28" ht="24.95" customHeight="1" spans="1:9">
      <c r="A28" s="13"/>
      <c r="B28" s="22"/>
      <c r="C28" s="13" t="s">
        <v>175</v>
      </c>
      <c r="D28" s="7" t="str">
        <f>项目绩效目标审批表!D33</f>
        <v>带动产业发展</v>
      </c>
      <c r="E28" s="62" t="str">
        <f>项目绩效目标审批表!E33</f>
        <v>稳定烟叶规模</v>
      </c>
      <c r="F28" s="63"/>
      <c r="G28" s="63"/>
      <c r="H28" s="63"/>
      <c r="I28" s="63"/>
    </row>
    <row r="29" ht="18" customHeight="1" spans="1:9">
      <c r="A29" s="13"/>
      <c r="B29" s="22"/>
      <c r="C29" s="13"/>
      <c r="D29" s="7">
        <f>项目绩效目标审批表!D34</f>
        <v>0</v>
      </c>
      <c r="E29" s="62">
        <f>项目绩效目标审批表!E34</f>
        <v>0</v>
      </c>
      <c r="F29" s="63"/>
      <c r="G29" s="63"/>
      <c r="H29" s="63"/>
      <c r="I29" s="63"/>
    </row>
    <row r="30" ht="18" customHeight="1" spans="1:9">
      <c r="A30" s="13"/>
      <c r="B30" s="64" t="s">
        <v>116</v>
      </c>
      <c r="C30" s="39" t="s">
        <v>176</v>
      </c>
      <c r="D30" s="7" t="str">
        <f>项目绩效目标审批表!D35</f>
        <v>烟农满意度</v>
      </c>
      <c r="E30" s="62" t="str">
        <f>项目绩效目标审批表!E35</f>
        <v>95%以上</v>
      </c>
      <c r="F30" s="63"/>
      <c r="G30" s="63"/>
      <c r="H30" s="63"/>
      <c r="I30" s="63"/>
    </row>
    <row r="31" ht="18" customHeight="1" spans="1:9">
      <c r="A31" s="13"/>
      <c r="B31" s="45"/>
      <c r="C31" s="39"/>
      <c r="D31" s="7">
        <f>项目绩效目标审批表!D36</f>
        <v>0</v>
      </c>
      <c r="E31" s="62">
        <f>项目绩效目标审批表!E36</f>
        <v>0</v>
      </c>
      <c r="F31" s="63"/>
      <c r="G31" s="63"/>
      <c r="H31" s="63"/>
      <c r="I31" s="63"/>
    </row>
    <row r="32" spans="1:9">
      <c r="A32" s="65"/>
      <c r="B32" s="65"/>
      <c r="C32" s="65"/>
      <c r="D32" s="65"/>
      <c r="E32" s="65"/>
      <c r="F32" s="65"/>
      <c r="G32" s="65"/>
      <c r="H32" s="65"/>
      <c r="I32" s="65"/>
    </row>
    <row r="33" spans="1:9">
      <c r="A33" s="55" t="s">
        <v>177</v>
      </c>
      <c r="B33" s="55"/>
      <c r="C33" s="55"/>
      <c r="D33" s="55"/>
      <c r="E33" s="55" t="s">
        <v>178</v>
      </c>
      <c r="F33" s="55"/>
      <c r="G33" s="55"/>
      <c r="H33" s="55" t="s">
        <v>179</v>
      </c>
      <c r="I33" s="55"/>
    </row>
  </sheetData>
  <sheetProtection formatCells="0" formatColumns="0" formatRows="0" insertRows="0" insertColumns="0" insertHyperlinks="0" deleteColumns="0" deleteRows="0" sort="0" autoFilter="0" pivotTables="0"/>
  <mergeCells count="39">
    <mergeCell ref="A1:B1"/>
    <mergeCell ref="A2:I2"/>
    <mergeCell ref="A3:I3"/>
    <mergeCell ref="A4:B4"/>
    <mergeCell ref="C4:E4"/>
    <mergeCell ref="F4:G4"/>
    <mergeCell ref="H4:I4"/>
    <mergeCell ref="A5:B5"/>
    <mergeCell ref="C5:E5"/>
    <mergeCell ref="F5:G5"/>
    <mergeCell ref="H5:I5"/>
    <mergeCell ref="C6:E6"/>
    <mergeCell ref="H6:I6"/>
    <mergeCell ref="C7:E7"/>
    <mergeCell ref="H7:I7"/>
    <mergeCell ref="C8:E8"/>
    <mergeCell ref="H8:I8"/>
    <mergeCell ref="C9:E9"/>
    <mergeCell ref="H9:I9"/>
    <mergeCell ref="A10:B10"/>
    <mergeCell ref="C10:I10"/>
    <mergeCell ref="A32:I32"/>
    <mergeCell ref="A33:D33"/>
    <mergeCell ref="E33:G33"/>
    <mergeCell ref="H33:I33"/>
    <mergeCell ref="A11:A31"/>
    <mergeCell ref="B12:B21"/>
    <mergeCell ref="B22:B29"/>
    <mergeCell ref="B30:B31"/>
    <mergeCell ref="C12:C14"/>
    <mergeCell ref="C15:C17"/>
    <mergeCell ref="C18:C19"/>
    <mergeCell ref="C20:C21"/>
    <mergeCell ref="C22:C23"/>
    <mergeCell ref="C24:C25"/>
    <mergeCell ref="C26:C27"/>
    <mergeCell ref="C28:C29"/>
    <mergeCell ref="C30:C31"/>
    <mergeCell ref="A6:B9"/>
  </mergeCells>
  <printOptions horizontalCentered="1" verticalCentered="1"/>
  <pageMargins left="0.161111111111111" right="0.161111111111111" top="0.60625" bottom="0.60625"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35"/>
  <sheetViews>
    <sheetView showZeros="0" topLeftCell="A15" workbookViewId="0">
      <selection activeCell="E21" sqref="E21"/>
    </sheetView>
  </sheetViews>
  <sheetFormatPr defaultColWidth="8" defaultRowHeight="14.4"/>
  <cols>
    <col min="1" max="1" width="5.33333333333333" style="1" customWidth="1"/>
    <col min="2" max="3" width="8" style="1"/>
    <col min="4" max="4" width="10.8863636363636" style="1" customWidth="1"/>
    <col min="5" max="5" width="8.88636363636364" style="1" customWidth="1"/>
    <col min="6" max="6" width="11.780303030303" style="1" customWidth="1"/>
    <col min="7" max="7" width="9.33333333333333" style="1" customWidth="1"/>
    <col min="8" max="8" width="9.21969696969697" style="1" customWidth="1"/>
    <col min="9" max="9" width="15.1136363636364" style="1" customWidth="1"/>
    <col min="10" max="16384" width="8" style="1"/>
  </cols>
  <sheetData>
    <row r="1" spans="1:9">
      <c r="A1" s="2" t="s">
        <v>180</v>
      </c>
      <c r="B1" s="2"/>
      <c r="C1" s="3"/>
      <c r="D1" s="3"/>
      <c r="E1" s="3"/>
      <c r="F1" s="3"/>
      <c r="G1" s="3"/>
      <c r="H1" s="3"/>
      <c r="I1" s="3"/>
    </row>
    <row r="2" ht="25.8" spans="1:9">
      <c r="A2" s="4" t="s">
        <v>181</v>
      </c>
      <c r="B2" s="4"/>
      <c r="C2" s="4"/>
      <c r="D2" s="4"/>
      <c r="E2" s="4"/>
      <c r="F2" s="4"/>
      <c r="G2" s="4"/>
      <c r="H2" s="4"/>
      <c r="I2" s="4"/>
    </row>
    <row r="3" spans="1:9">
      <c r="A3" s="5" t="s">
        <v>182</v>
      </c>
      <c r="B3" s="5"/>
      <c r="C3" s="5"/>
      <c r="D3" s="5"/>
      <c r="E3" s="5"/>
      <c r="F3" s="5"/>
      <c r="G3" s="5"/>
      <c r="H3" s="5"/>
      <c r="I3" s="5"/>
    </row>
    <row r="4" ht="15" customHeight="1" spans="1:9">
      <c r="A4" s="6" t="s">
        <v>4</v>
      </c>
      <c r="B4" s="6"/>
      <c r="C4" s="7" t="str">
        <f>项目绩效目标审批表!C5</f>
        <v>奉节县烟草产业投入补贴项目</v>
      </c>
      <c r="D4" s="7"/>
      <c r="E4" s="7"/>
      <c r="F4" s="6" t="s">
        <v>55</v>
      </c>
      <c r="G4" s="6"/>
      <c r="H4" s="8" t="str">
        <f>项目绩效目标审批表!E7</f>
        <v>曹安全</v>
      </c>
      <c r="I4" s="8"/>
    </row>
    <row r="5" ht="15" customHeight="1" spans="1:9">
      <c r="A5" s="6" t="s">
        <v>9</v>
      </c>
      <c r="B5" s="6"/>
      <c r="C5" s="8" t="str">
        <f>项目绩效目标审批表!G6</f>
        <v>奉节县人民政府办公室</v>
      </c>
      <c r="D5" s="8"/>
      <c r="E5" s="8"/>
      <c r="F5" s="6" t="s">
        <v>53</v>
      </c>
      <c r="G5" s="6"/>
      <c r="H5" s="8" t="str">
        <f>项目绩效目标审批表!C7</f>
        <v>奉节烟草分公司</v>
      </c>
      <c r="I5" s="8"/>
    </row>
    <row r="6" spans="1:9">
      <c r="A6" s="9" t="s">
        <v>183</v>
      </c>
      <c r="B6" s="10"/>
      <c r="C6" s="11" t="s">
        <v>158</v>
      </c>
      <c r="D6" s="12"/>
      <c r="E6" s="13" t="s">
        <v>184</v>
      </c>
      <c r="F6" s="13" t="s">
        <v>185</v>
      </c>
      <c r="G6" s="13" t="s">
        <v>74</v>
      </c>
      <c r="H6" s="11" t="s">
        <v>186</v>
      </c>
      <c r="I6" s="8" t="s">
        <v>187</v>
      </c>
    </row>
    <row r="7" ht="15" customHeight="1" spans="1:9">
      <c r="A7" s="14"/>
      <c r="B7" s="15"/>
      <c r="C7" s="16" t="s">
        <v>162</v>
      </c>
      <c r="D7" s="16"/>
      <c r="E7" s="8" t="str">
        <f>项目绩效目标审批表!D12</f>
        <v>663.4211万元</v>
      </c>
      <c r="F7" s="17"/>
      <c r="G7" s="18">
        <v>10</v>
      </c>
      <c r="H7" s="19" t="e">
        <f>F7/E7</f>
        <v>#VALUE!</v>
      </c>
      <c r="I7" s="56" t="e">
        <f>H7*G7</f>
        <v>#VALUE!</v>
      </c>
    </row>
    <row r="8" ht="15" customHeight="1" spans="1:9">
      <c r="A8" s="14"/>
      <c r="B8" s="15"/>
      <c r="C8" s="20" t="s">
        <v>163</v>
      </c>
      <c r="D8" s="21"/>
      <c r="E8" s="8">
        <f>项目绩效目标审批表!D13</f>
        <v>0</v>
      </c>
      <c r="F8" s="17"/>
      <c r="G8" s="22"/>
      <c r="H8" s="23"/>
      <c r="I8" s="57"/>
    </row>
    <row r="9" ht="15" customHeight="1" spans="1:9">
      <c r="A9" s="24"/>
      <c r="B9" s="25"/>
      <c r="C9" s="20" t="s">
        <v>164</v>
      </c>
      <c r="D9" s="21"/>
      <c r="E9" s="8" t="e">
        <f>项目绩效目标审批表!D14</f>
        <v>#REF!</v>
      </c>
      <c r="F9" s="17"/>
      <c r="G9" s="26"/>
      <c r="H9" s="27"/>
      <c r="I9" s="58"/>
    </row>
    <row r="10" ht="15" customHeight="1" spans="1:9">
      <c r="A10" s="28" t="s">
        <v>165</v>
      </c>
      <c r="B10" s="29"/>
      <c r="C10" s="11" t="s">
        <v>188</v>
      </c>
      <c r="D10" s="12"/>
      <c r="E10" s="12"/>
      <c r="F10" s="30"/>
      <c r="G10" s="11" t="s">
        <v>189</v>
      </c>
      <c r="H10" s="12"/>
      <c r="I10" s="30"/>
    </row>
    <row r="11" ht="68.1" customHeight="1" spans="1:9">
      <c r="A11" s="31"/>
      <c r="B11" s="32"/>
      <c r="C11" s="33" t="str">
        <f>项目绩效目标审批表!C10</f>
        <v>全县种植烟叶3.75万亩，收购烟叶9.31万担，上等烟比例≥60%，实现烟农产值1.62亿元、烟叶特产税3270万元.105户贫困户烟叶种植5238亩解决就业，实现贫困烟农产值2361余万元，充分带动烟区贫困户务工增收.</v>
      </c>
      <c r="D11" s="34"/>
      <c r="E11" s="34"/>
      <c r="F11" s="35"/>
      <c r="G11" s="36"/>
      <c r="H11" s="37"/>
      <c r="I11" s="59"/>
    </row>
    <row r="12" ht="26.25" customHeight="1" spans="1:9">
      <c r="A12" s="13" t="s">
        <v>166</v>
      </c>
      <c r="B12" s="16" t="s">
        <v>77</v>
      </c>
      <c r="C12" s="13" t="s">
        <v>78</v>
      </c>
      <c r="D12" s="13" t="s">
        <v>79</v>
      </c>
      <c r="E12" s="13" t="s">
        <v>190</v>
      </c>
      <c r="F12" s="13" t="s">
        <v>74</v>
      </c>
      <c r="G12" s="38" t="s">
        <v>191</v>
      </c>
      <c r="H12" s="13" t="s">
        <v>187</v>
      </c>
      <c r="I12" s="13" t="s">
        <v>192</v>
      </c>
    </row>
    <row r="13" ht="18" customHeight="1" spans="1:9">
      <c r="A13" s="13"/>
      <c r="B13" s="13" t="s">
        <v>193</v>
      </c>
      <c r="C13" s="13" t="s">
        <v>83</v>
      </c>
      <c r="D13" s="39" t="str">
        <f>项目绩效目标审批表!D17</f>
        <v>烟叶种植面积</v>
      </c>
      <c r="E13" s="40" t="str">
        <f>项目绩效目标审批表!E17</f>
        <v>3.75万亩</v>
      </c>
      <c r="F13" s="39">
        <f>项目绩效目标审批表!F17</f>
        <v>10</v>
      </c>
      <c r="G13" s="41"/>
      <c r="H13" s="17"/>
      <c r="I13" s="49"/>
    </row>
    <row r="14" ht="18" customHeight="1" spans="1:9">
      <c r="A14" s="13"/>
      <c r="B14" s="13"/>
      <c r="C14" s="13"/>
      <c r="D14" s="39" t="str">
        <f>项目绩效目标审批表!D18</f>
        <v>烟叶计划完成率</v>
      </c>
      <c r="E14" s="40" t="str">
        <f>项目绩效目标审批表!E18</f>
        <v>≥ 90%</v>
      </c>
      <c r="F14" s="39">
        <f>项目绩效目标审批表!F18</f>
        <v>10</v>
      </c>
      <c r="G14" s="41"/>
      <c r="H14" s="17"/>
      <c r="I14" s="49"/>
    </row>
    <row r="15" ht="18" customHeight="1" spans="1:9">
      <c r="A15" s="13"/>
      <c r="B15" s="13"/>
      <c r="C15" s="13"/>
      <c r="D15" s="39">
        <f>项目绩效目标审批表!D19</f>
        <v>0</v>
      </c>
      <c r="E15" s="40">
        <f>项目绩效目标审批表!E19</f>
        <v>0</v>
      </c>
      <c r="F15" s="39">
        <f>项目绩效目标审批表!F19</f>
        <v>0</v>
      </c>
      <c r="G15" s="41"/>
      <c r="H15" s="17"/>
      <c r="I15" s="49"/>
    </row>
    <row r="16" ht="18" customHeight="1" spans="1:9">
      <c r="A16" s="13"/>
      <c r="B16" s="13"/>
      <c r="C16" s="13" t="s">
        <v>90</v>
      </c>
      <c r="D16" s="39" t="str">
        <f>项目绩效目标审批表!D20</f>
        <v>上等烟比例</v>
      </c>
      <c r="E16" s="40" t="str">
        <f>项目绩效目标审批表!E20</f>
        <v>达60%</v>
      </c>
      <c r="F16" s="39">
        <f>项目绩效目标审批表!F20</f>
        <v>10</v>
      </c>
      <c r="G16" s="42"/>
      <c r="H16" s="17"/>
      <c r="I16" s="49"/>
    </row>
    <row r="17" ht="18" customHeight="1" spans="1:9">
      <c r="A17" s="13"/>
      <c r="B17" s="13"/>
      <c r="C17" s="13"/>
      <c r="D17" s="39" t="e">
        <f>项目绩效目标审批表!D21</f>
        <v>#REF!</v>
      </c>
      <c r="E17" s="40" t="e">
        <f>项目绩效目标审批表!E21</f>
        <v>#REF!</v>
      </c>
      <c r="F17" s="39" t="e">
        <f>项目绩效目标审批表!F21</f>
        <v>#REF!</v>
      </c>
      <c r="G17" s="43"/>
      <c r="H17" s="17"/>
      <c r="I17" s="49"/>
    </row>
    <row r="18" ht="18" customHeight="1" spans="1:9">
      <c r="A18" s="13"/>
      <c r="B18" s="13"/>
      <c r="C18" s="13"/>
      <c r="D18" s="39">
        <f>项目绩效目标审批表!D22</f>
        <v>0</v>
      </c>
      <c r="E18" s="40">
        <f>项目绩效目标审批表!E22</f>
        <v>0</v>
      </c>
      <c r="F18" s="39">
        <f>项目绩效目标审批表!F22</f>
        <v>0</v>
      </c>
      <c r="G18" s="43"/>
      <c r="H18" s="17"/>
      <c r="I18" s="49"/>
    </row>
    <row r="19" ht="18" customHeight="1" spans="1:9">
      <c r="A19" s="13"/>
      <c r="B19" s="13"/>
      <c r="C19" s="13" t="s">
        <v>94</v>
      </c>
      <c r="D19" s="39" t="str">
        <f>项目绩效目标审批表!D23</f>
        <v>完成时限</v>
      </c>
      <c r="E19" s="40" t="str">
        <f>项目绩效目标审批表!E23</f>
        <v>12月底</v>
      </c>
      <c r="F19" s="39">
        <f>项目绩效目标审批表!F23</f>
        <v>10</v>
      </c>
      <c r="G19" s="44"/>
      <c r="H19" s="17"/>
      <c r="I19" s="49"/>
    </row>
    <row r="20" ht="18" customHeight="1" spans="1:9">
      <c r="A20" s="13"/>
      <c r="B20" s="13"/>
      <c r="C20" s="13"/>
      <c r="D20" s="39">
        <f>项目绩效目标审批表!D24</f>
        <v>0</v>
      </c>
      <c r="E20" s="40">
        <f>项目绩效目标审批表!E24</f>
        <v>0</v>
      </c>
      <c r="F20" s="39">
        <f>项目绩效目标审批表!F24</f>
        <v>0</v>
      </c>
      <c r="G20" s="43"/>
      <c r="H20" s="17"/>
      <c r="I20" s="49"/>
    </row>
    <row r="21" ht="18" customHeight="1" spans="1:9">
      <c r="A21" s="13"/>
      <c r="B21" s="13"/>
      <c r="C21" s="13" t="s">
        <v>98</v>
      </c>
      <c r="D21" s="39" t="str">
        <f>项目绩效目标审批表!D25</f>
        <v>费用执行率</v>
      </c>
      <c r="E21" s="40">
        <f>项目绩效目标审批表!E25</f>
        <v>1</v>
      </c>
      <c r="F21" s="39">
        <f>项目绩效目标审批表!F25</f>
        <v>10</v>
      </c>
      <c r="G21" s="43"/>
      <c r="H21" s="17"/>
      <c r="I21" s="49"/>
    </row>
    <row r="22" ht="18" customHeight="1" spans="1:9">
      <c r="A22" s="13"/>
      <c r="B22" s="13"/>
      <c r="C22" s="13"/>
      <c r="D22" s="39">
        <f>项目绩效目标审批表!D26</f>
        <v>0</v>
      </c>
      <c r="E22" s="40">
        <f>项目绩效目标审批表!E26</f>
        <v>0</v>
      </c>
      <c r="F22" s="39">
        <f>项目绩效目标审批表!F26</f>
        <v>0</v>
      </c>
      <c r="G22" s="43"/>
      <c r="H22" s="17"/>
      <c r="I22" s="49"/>
    </row>
    <row r="23" ht="18" customHeight="1" spans="1:9">
      <c r="A23" s="13"/>
      <c r="B23" s="45" t="s">
        <v>194</v>
      </c>
      <c r="C23" s="13" t="s">
        <v>102</v>
      </c>
      <c r="D23" s="39" t="str">
        <f>项目绩效目标审批表!D27</f>
        <v>烟农增收</v>
      </c>
      <c r="E23" s="40" t="str">
        <f>项目绩效目标审批表!E27</f>
        <v>亩产值达3600元以上</v>
      </c>
      <c r="F23" s="39">
        <f>项目绩效目标审批表!F27</f>
        <v>10</v>
      </c>
      <c r="G23" s="43"/>
      <c r="H23" s="17"/>
      <c r="I23" s="49"/>
    </row>
    <row r="24" ht="18" customHeight="1" spans="1:9">
      <c r="A24" s="13"/>
      <c r="B24" s="45"/>
      <c r="C24" s="13"/>
      <c r="D24" s="39">
        <f>项目绩效目标审批表!D28</f>
        <v>0</v>
      </c>
      <c r="E24" s="40">
        <f>项目绩效目标审批表!E28</f>
        <v>0</v>
      </c>
      <c r="F24" s="39">
        <f>项目绩效目标审批表!F28</f>
        <v>0</v>
      </c>
      <c r="G24" s="43"/>
      <c r="H24" s="17"/>
      <c r="I24" s="49"/>
    </row>
    <row r="25" ht="18" customHeight="1" spans="1:9">
      <c r="A25" s="13"/>
      <c r="B25" s="45"/>
      <c r="C25" s="13" t="s">
        <v>106</v>
      </c>
      <c r="D25" s="39" t="str">
        <f>项目绩效目标审批表!D29</f>
        <v>带动就业</v>
      </c>
      <c r="E25" s="40" t="str">
        <f>项目绩效目标审批表!E29</f>
        <v>带动105户贫困户种烟增收</v>
      </c>
      <c r="F25" s="39">
        <f>项目绩效目标审批表!F29</f>
        <v>10</v>
      </c>
      <c r="G25" s="43"/>
      <c r="H25" s="17"/>
      <c r="I25" s="49"/>
    </row>
    <row r="26" ht="18" customHeight="1" spans="1:9">
      <c r="A26" s="13"/>
      <c r="B26" s="45"/>
      <c r="C26" s="13"/>
      <c r="D26" s="39" t="e">
        <f>项目绩效目标审批表!D30</f>
        <v>#REF!</v>
      </c>
      <c r="E26" s="40" t="e">
        <f>项目绩效目标审批表!E30</f>
        <v>#REF!</v>
      </c>
      <c r="F26" s="39" t="e">
        <f>项目绩效目标审批表!F30</f>
        <v>#REF!</v>
      </c>
      <c r="G26" s="43"/>
      <c r="H26" s="17"/>
      <c r="I26" s="49"/>
    </row>
    <row r="27" ht="18" customHeight="1" spans="1:9">
      <c r="A27" s="13"/>
      <c r="B27" s="45"/>
      <c r="C27" s="13" t="s">
        <v>174</v>
      </c>
      <c r="D27" s="39">
        <f>项目绩效目标审批表!D31</f>
        <v>0</v>
      </c>
      <c r="E27" s="40">
        <f>项目绩效目标审批表!E31</f>
        <v>0</v>
      </c>
      <c r="F27" s="39">
        <f>项目绩效目标审批表!F31</f>
        <v>0</v>
      </c>
      <c r="G27" s="44"/>
      <c r="H27" s="17"/>
      <c r="I27" s="49"/>
    </row>
    <row r="28" ht="18" customHeight="1" spans="1:9">
      <c r="A28" s="13"/>
      <c r="B28" s="45"/>
      <c r="C28" s="13"/>
      <c r="D28" s="39">
        <f>项目绩效目标审批表!D32</f>
        <v>0</v>
      </c>
      <c r="E28" s="40">
        <f>项目绩效目标审批表!E32</f>
        <v>0</v>
      </c>
      <c r="F28" s="39">
        <f>项目绩效目标审批表!F32</f>
        <v>0</v>
      </c>
      <c r="G28" s="43"/>
      <c r="H28" s="17"/>
      <c r="I28" s="49"/>
    </row>
    <row r="29" ht="18" customHeight="1" spans="1:9">
      <c r="A29" s="13"/>
      <c r="B29" s="45"/>
      <c r="C29" s="13" t="s">
        <v>175</v>
      </c>
      <c r="D29" s="39" t="str">
        <f>项目绩效目标审批表!D33</f>
        <v>带动产业发展</v>
      </c>
      <c r="E29" s="40" t="str">
        <f>项目绩效目标审批表!E33</f>
        <v>稳定烟叶规模</v>
      </c>
      <c r="F29" s="39">
        <f>项目绩效目标审批表!F33</f>
        <v>10</v>
      </c>
      <c r="G29" s="43"/>
      <c r="H29" s="17"/>
      <c r="I29" s="49"/>
    </row>
    <row r="30" ht="18" customHeight="1" spans="1:9">
      <c r="A30" s="13"/>
      <c r="B30" s="45"/>
      <c r="C30" s="13"/>
      <c r="D30" s="39">
        <f>项目绩效目标审批表!D34</f>
        <v>0</v>
      </c>
      <c r="E30" s="40">
        <f>项目绩效目标审批表!E34</f>
        <v>0</v>
      </c>
      <c r="F30" s="39">
        <f>项目绩效目标审批表!F34</f>
        <v>0</v>
      </c>
      <c r="G30" s="43"/>
      <c r="H30" s="17"/>
      <c r="I30" s="49"/>
    </row>
    <row r="31" ht="18" customHeight="1" spans="1:9">
      <c r="A31" s="13"/>
      <c r="B31" s="46" t="s">
        <v>195</v>
      </c>
      <c r="C31" s="39" t="s">
        <v>176</v>
      </c>
      <c r="D31" s="39" t="str">
        <f>项目绩效目标审批表!D35</f>
        <v>烟农满意度</v>
      </c>
      <c r="E31" s="40" t="str">
        <f>项目绩效目标审批表!E35</f>
        <v>95%以上</v>
      </c>
      <c r="F31" s="39">
        <f>项目绩效目标审批表!F35</f>
        <v>10</v>
      </c>
      <c r="G31" s="44"/>
      <c r="H31" s="17"/>
      <c r="I31" s="49"/>
    </row>
    <row r="32" ht="18" customHeight="1" spans="1:9">
      <c r="A32" s="13"/>
      <c r="B32" s="47"/>
      <c r="C32" s="39"/>
      <c r="D32" s="39">
        <f>项目绩效目标审批表!D36</f>
        <v>0</v>
      </c>
      <c r="E32" s="40">
        <f>项目绩效目标审批表!E36</f>
        <v>0</v>
      </c>
      <c r="F32" s="39">
        <f>项目绩效目标审批表!F36</f>
        <v>0</v>
      </c>
      <c r="G32" s="48"/>
      <c r="H32" s="49"/>
      <c r="I32" s="49"/>
    </row>
    <row r="33" ht="18.95" customHeight="1" spans="1:9">
      <c r="A33" s="50" t="s">
        <v>196</v>
      </c>
      <c r="B33" s="51"/>
      <c r="C33" s="51"/>
      <c r="D33" s="52"/>
      <c r="E33" s="53"/>
      <c r="F33" s="39" t="e">
        <f>SUM(F13:F32)</f>
        <v>#REF!</v>
      </c>
      <c r="G33" s="54"/>
      <c r="H33" s="6" t="e">
        <f>SUM(H13:H32)+I7</f>
        <v>#VALUE!</v>
      </c>
      <c r="I33" s="54"/>
    </row>
    <row r="35" spans="1:9">
      <c r="A35" s="55" t="s">
        <v>177</v>
      </c>
      <c r="B35" s="55"/>
      <c r="C35" s="55"/>
      <c r="D35" s="55"/>
      <c r="E35" s="55" t="s">
        <v>178</v>
      </c>
      <c r="F35" s="55"/>
      <c r="G35" s="55"/>
      <c r="H35" s="55" t="s">
        <v>197</v>
      </c>
      <c r="I35" s="55"/>
    </row>
  </sheetData>
  <sheetProtection formatCells="0" formatColumns="0" formatRows="0" insertRows="0" insertColumns="0" insertHyperlinks="0" deleteColumns="0" deleteRows="0" sort="0" autoFilter="0" pivotTables="0"/>
  <mergeCells count="38">
    <mergeCell ref="A1:B1"/>
    <mergeCell ref="A2:I2"/>
    <mergeCell ref="A3:I3"/>
    <mergeCell ref="A4:B4"/>
    <mergeCell ref="C4:E4"/>
    <mergeCell ref="F4:G4"/>
    <mergeCell ref="H4:I4"/>
    <mergeCell ref="A5:B5"/>
    <mergeCell ref="C5:E5"/>
    <mergeCell ref="F5:G5"/>
    <mergeCell ref="H5:I5"/>
    <mergeCell ref="C6:D6"/>
    <mergeCell ref="C10:F10"/>
    <mergeCell ref="G10:I10"/>
    <mergeCell ref="C11:F11"/>
    <mergeCell ref="G11:I11"/>
    <mergeCell ref="A33:D33"/>
    <mergeCell ref="A35:D35"/>
    <mergeCell ref="E35:G35"/>
    <mergeCell ref="H35:I35"/>
    <mergeCell ref="A12:A32"/>
    <mergeCell ref="B13:B22"/>
    <mergeCell ref="B23:B30"/>
    <mergeCell ref="B31:B32"/>
    <mergeCell ref="C13:C15"/>
    <mergeCell ref="C16:C18"/>
    <mergeCell ref="C19:C20"/>
    <mergeCell ref="C21:C22"/>
    <mergeCell ref="C23:C24"/>
    <mergeCell ref="C25:C26"/>
    <mergeCell ref="C27:C28"/>
    <mergeCell ref="C29:C30"/>
    <mergeCell ref="C31:C32"/>
    <mergeCell ref="G7:G9"/>
    <mergeCell ref="H7:H9"/>
    <mergeCell ref="I7:I9"/>
    <mergeCell ref="A6:B9"/>
    <mergeCell ref="A10:B11"/>
  </mergeCells>
  <printOptions horizontalCentered="1" verticalCentered="1"/>
  <pageMargins left="0.161111111111111" right="0.161111111111111" top="0.60625" bottom="0.60625" header="0.5" footer="0.5"/>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2 " / > < p i x e l a t o r L i s t   s h e e t S t i d = " 3 " / > < p i x e l a t o r L i s t   s h e e t S t i d = " 4 " / > < p i x e l a t o r L i s t   s h e e t S t i d = " 5 " / > < p i x e l a t o r L i s t   s h e e t S t i d = " 6 " / > < p i x e l a t o r L i s t   s h e e t S t i d = " 7 " / > < / p i x e l a t o 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WWO_wpscloud_20241029184412-48e9a6e67b</Application>
  <HeadingPairs>
    <vt:vector size="2" baseType="variant">
      <vt:variant>
        <vt:lpstr>工作表</vt:lpstr>
      </vt:variant>
      <vt:variant>
        <vt:i4>6</vt:i4>
      </vt:variant>
    </vt:vector>
  </HeadingPairs>
  <TitlesOfParts>
    <vt:vector size="6" baseType="lpstr">
      <vt:lpstr>审核表</vt:lpstr>
      <vt:lpstr>项目绩效目标申报表</vt:lpstr>
      <vt:lpstr>项目绩效目标审批表</vt:lpstr>
      <vt:lpstr>调整申报（审批）表</vt:lpstr>
      <vt:lpstr>绩效运行监控表</vt: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程薇伊</cp:lastModifiedBy>
  <dcterms:created xsi:type="dcterms:W3CDTF">2024-11-01T13:40:00Z</dcterms:created>
  <dcterms:modified xsi:type="dcterms:W3CDTF">2024-12-09T01:50:17Z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DDB87EBD998C41B5B996FFE0E35B3D1D_13</vt:lpwstr>
  </property>
  <property fmtid="{D5CDD505-2E9C-101B-9397-08002B2CF9AE}" pid="3" name="KSOProductBuildVer">
    <vt:lpwstr>2052-11.8.2.9022</vt:lpwstr>
  </property>
</Properties>
</file>